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<sst xmlns="http://schemas.openxmlformats.org/spreadsheetml/2006/main" count="2876" uniqueCount="1140">
  <si>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</si>
  <si>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</si>
  <si>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</si>
  <si>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</si>
  <si>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</si>
  <si>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</si>
  <si>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</si>
  <si>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</si>
  <si>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</si>
  <si>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</si>
  <si>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</si>
  <si>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</si>
  <si>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</si>
  <si>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</si>
  <si>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</si>
  <si>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</si>
  <si>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</si>
  <si>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</si>
  <si>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</si>
  <si>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</si>
  <si>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</si>
  <si>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</si>
  <si>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</si>
  <si>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</si>
  <si>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</si>
  <si>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</si>
  <si>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</si>
  <si>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</si>
  <si>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</si>
  <si>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</si>
  <si>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</si>
  <si>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</si>
  <si>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</si>
  <si>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</si>
  <si>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</si>
  <si>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</si>
  <si>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</si>
  <si>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</si>
  <si>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</si>
  <si>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</si>
  <si>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</si>
  <si>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</si>
  <si>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</si>
  <si>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</si>
  <si>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</si>
  <si>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</si>
  <si>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</si>
  <si>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</si>
  <si>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</si>
  <si>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</si>
  <si>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</si>
  <si>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</si>
  <si>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</si>
  <si>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</si>
  <si>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</si>
  <si>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</si>
  <si>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</si>
  <si>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</si>
  <si>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</si>
  <si>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</si>
  <si>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</si>
  <si>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</si>
  <si>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</si>
  <si>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</si>
  <si>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</si>
  <si>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</si>
  <si>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</si>
  <si>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</si>
  <si>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</si>
  <si>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</si>
  <si>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</si>
  <si>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</si>
  <si>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</si>
  <si>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</si>
  <si>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</si>
  <si>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</si>
  <si>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</si>
  <si>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</si>
  <si>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</si>
  <si>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</si>
  <si>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</si>
  <si>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</si>
  <si>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</si>
  <si>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</si>
  <si>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</si>
  <si>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</si>
  <si>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</si>
  <si>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</si>
  <si>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</si>
  <si>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</si>
  <si>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</si>
  <si>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</si>
  <si>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</si>
  <si>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</si>
  <si>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</si>
  <si>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</si>
  <si>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</si>
  <si>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</si>
  <si>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</si>
  <si>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</si>
  <si>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</si>
  <si>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</si>
  <si>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</si>
  <si>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</si>
  <si>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</si>
  <si>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</si>
  <si>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</si>
  <si>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</si>
  <si>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</si>
  <si>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</si>
  <si>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</si>
  <si>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</si>
  <si>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</si>
  <si>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</si>
  <si>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</si>
  <si>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</si>
  <si>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</si>
  <si>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</si>
  <si>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</si>
  <si>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</si>
  <si>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</si>
  <si>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</si>
  <si>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</si>
  <si>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</si>
  <si>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</si>
  <si>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</si>
  <si>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</si>
  <si>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</si>
  <si>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</si>
  <si>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</si>
  <si>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</si>
  <si>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</si>
  <si>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</si>
  <si>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</si>
  <si>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</si>
  <si>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</si>
  <si>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</si>
  <si>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</si>
  <si>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</si>
  <si>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</si>
  <si>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</si>
  <si>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</si>
  <si>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</si>
  <si>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</si>
  <si>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</si>
  <si>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</si>
  <si>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</si>
  <si>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</si>
  <si>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</si>
  <si>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</si>
  <si>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</si>
  <si>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</si>
  <si>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</si>
  <si>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</si>
  <si>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</si>
  <si>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</si>
  <si>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</si>
  <si>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</si>
  <si>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</si>
  <si>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</si>
  <si>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</si>
  <si>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</si>
  <si>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</si>
  <si>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</si>
  <si>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</si>
  <si>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</si>
  <si>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</si>
  <si>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</si>
  <si>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</si>
  <si>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</si>
  <si>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</si>
  <si>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</si>
  <si>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</si>
  <si>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</si>
  <si>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</si>
  <si>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</si>
  <si>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</si>
  <si>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</si>
  <si>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</si>
  <si>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</si>
  <si>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</si>
  <si>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</si>
  <si>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</si>
  <si>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</si>
  <si>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</si>
  <si>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</si>
  <si>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</si>
  <si>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</si>
  <si>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</si>
  <si>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</si>
  <si>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</si>
  <si>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</si>
  <si>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</si>
  <si>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</si>
  <si>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</si>
  <si>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</si>
  <si>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</si>
  <si>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</si>
  <si>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</si>
  <si>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</si>
  <si>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</si>
  <si>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</si>
  <si>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</si>
  <si>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</si>
  <si>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</si>
  <si>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</si>
  <si>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</si>
  <si>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</si>
  <si>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</si>
  <si>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</si>
  <si>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</si>
  <si>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</si>
  <si>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</si>
  <si>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</si>
  <si>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</si>
  <si>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</si>
  <si>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</si>
  <si>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</si>
  <si>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</si>
  <si>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</si>
  <si>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</si>
  <si>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</si>
  <si>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</si>
  <si>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</si>
  <si>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</si>
  <si>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</si>
  <si>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</si>
  <si>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</si>
  <si>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</si>
  <si>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</si>
  <si>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</si>
  <si>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</si>
  <si>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</si>
  <si>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</si>
  <si>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</si>
  <si>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</si>
  <si>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</si>
  <si>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</si>
  <si>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</si>
  <si>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</si>
  <si>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</si>
  <si>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</si>
  <si>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</si>
  <si>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</si>
  <si>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</si>
  <si>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</si>
  <si>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</si>
  <si>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</si>
  <si>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</si>
  <si>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</si>
  <si>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</si>
  <si>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</si>
  <si>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</si>
  <si>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</si>
  <si>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</si>
  <si>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</si>
  <si>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</si>
  <si>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</si>
  <si>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</si>
  <si>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</si>
  <si>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</si>
  <si>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</si>
  <si>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</si>
  <si>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</si>
  <si>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</si>
  <si>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</si>
  <si>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</si>
  <si>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</si>
  <si>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</si>
  <si>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</si>
  <si>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0.9270</t>
  </si>
  <si>
    <t>0.9305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</si>
  <si>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</si>
  <si>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</si>
  <si>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</si>
  <si>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</si>
  <si>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</si>
  <si>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</si>
  <si>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</si>
  <si>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</si>
  <si>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</si>
  <si>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</si>
  <si>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</si>
  <si>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</si>
  <si>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</si>
  <si>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</si>
  <si>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</si>
  <si>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</si>
  <si>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</si>
  <si>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</si>
  <si>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</si>
  <si>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</si>
  <si>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</si>
  <si>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</si>
  <si>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</si>
  <si>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</si>
  <si>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</si>
  <si>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</si>
  <si>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</si>
  <si>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</si>
  <si>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</si>
  <si>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</si>
  <si>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0.9245</t>
  </si>
  <si>
    <t>0.9269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</si>
  <si>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</si>
  <si>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</si>
  <si>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</si>
  <si>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</si>
  <si>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</si>
  <si>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</si>
  <si>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</si>
  <si>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</si>
  <si>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</si>
  <si>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</si>
  <si>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</si>
  <si>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</si>
  <si>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</si>
  <si>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</si>
  <si>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</si>
  <si>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</si>
  <si>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</si>
  <si>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</si>
  <si>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</si>
  <si>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</si>
  <si>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</si>
  <si>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</si>
  <si>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</si>
  <si>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</si>
  <si>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</si>
  <si>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</si>
  <si>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</si>
  <si>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</si>
  <si>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</si>
  <si>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</si>
  <si>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</si>
  <si>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</si>
  <si>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</si>
  <si>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</si>
  <si>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</si>
  <si>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</si>
  <si>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</si>
  <si>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</si>
  <si>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</si>
  <si>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</si>
  <si>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</si>
  <si>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</si>
  <si>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</si>
  <si>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</si>
  <si>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</si>
  <si>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</si>
  <si>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</si>
  <si>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</si>
  <si>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</si>
  <si>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</si>
  <si>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</si>
  <si>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</si>
  <si>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</si>
  <si>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</si>
  <si>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</si>
  <si>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</si>
  <si>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</si>
  <si>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</si>
  <si>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</si>
  <si>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</si>
  <si>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</si>
  <si>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</si>
  <si>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</si>
  <si>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</si>
  <si>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</si>
  <si>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</si>
  <si>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</si>
  <si>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</si>
  <si>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</si>
  <si>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</si>
  <si>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</si>
  <si>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</si>
  <si>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</si>
  <si>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</si>
  <si>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</si>
  <si>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</si>
  <si>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</si>
  <si>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</si>
  <si>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</si>
  <si>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</si>
  <si>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</si>
  <si>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</si>
  <si>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</si>
  <si>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</si>
  <si>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</si>
  <si>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</si>
  <si>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</si>
  <si>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</si>
  <si>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</si>
  <si>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</si>
  <si>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</si>
  <si>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0.7006</t>
  </si>
  <si>
    <t>0.7026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</si>
  <si>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</si>
  <si>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</si>
  <si>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</si>
  <si>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</si>
  <si>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</si>
  <si>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</si>
  <si>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</si>
  <si>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</si>
  <si>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</si>
  <si>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</si>
  <si>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</si>
  <si>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</si>
  <si>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</si>
  <si>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</si>
  <si>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</si>
  <si>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</si>
  <si>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</si>
  <si>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</si>
  <si>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</si>
  <si>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</si>
  <si>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</si>
  <si>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</si>
  <si>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</si>
  <si>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</si>
  <si>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</si>
  <si>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</si>
  <si>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</si>
  <si>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</si>
  <si>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</si>
  <si>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</si>
  <si>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</si>
  <si>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</si>
  <si>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</si>
  <si>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</si>
  <si>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</si>
  <si>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</si>
  <si>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</si>
  <si>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</si>
  <si>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</si>
  <si>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</si>
  <si>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</si>
  <si>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</si>
  <si>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</si>
  <si>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</si>
  <si>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</si>
  <si>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</si>
  <si>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</si>
  <si>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</si>
  <si>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</si>
  <si>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</si>
  <si>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</si>
  <si>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</si>
  <si>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</si>
  <si>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</si>
  <si>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</si>
  <si>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</si>
  <si>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</si>
  <si>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</si>
  <si>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</si>
  <si>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</si>
  <si>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</si>
  <si>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</si>
  <si>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</si>
  <si>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</si>
  <si>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</si>
  <si>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</si>
  <si>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</si>
  <si>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</si>
  <si>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</si>
  <si>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</si>
  <si>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</si>
  <si>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</si>
  <si>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</si>
  <si>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</si>
  <si>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</si>
  <si>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</si>
  <si>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</si>
  <si>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</si>
  <si>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</si>
  <si>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</si>
  <si>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</si>
  <si>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</si>
  <si>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</si>
  <si>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</si>
  <si>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</si>
  <si>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</si>
  <si>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</si>
  <si>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</si>
  <si>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</si>
  <si>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</si>
  <si>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</si>
  <si>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</si>
  <si>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</si>
  <si>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</si>
  <si>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</si>
  <si>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</si>
  <si>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</si>
  <si>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</si>
  <si>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</si>
  <si>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</si>
  <si>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</si>
  <si>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</si>
  <si>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</si>
  <si>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</si>
  <si>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</si>
  <si>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</si>
  <si>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</si>
  <si>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</si>
  <si>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</si>
  <si>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</si>
  <si>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</si>
  <si>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</si>
  <si>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</si>
  <si>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</si>
  <si>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</si>
  <si>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</si>
  <si>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</si>
  <si>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</si>
  <si>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</si>
  <si>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</si>
  <si>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</si>
  <si>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</si>
  <si>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</si>
  <si>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</si>
  <si>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</si>
  <si>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</si>
  <si>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</si>
  <si>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</si>
  <si>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</si>
  <si>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</si>
  <si>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</si>
  <si>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</si>
  <si>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</si>
  <si>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</si>
  <si>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</si>
  <si>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</si>
  <si>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</si>
  <si>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</si>
  <si>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</si>
  <si>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</si>
  <si>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</si>
  <si>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</si>
  <si>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</si>
  <si>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</si>
  <si>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</si>
  <si>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</si>
  <si>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</si>
  <si>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</si>
  <si>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</si>
  <si>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</si>
  <si>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</si>
  <si>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</si>
  <si>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</si>
  <si>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</si>
  <si>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</si>
  <si>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</si>
  <si>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</si>
  <si>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</si>
  <si>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</si>
  <si>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</si>
  <si>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</si>
  <si>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</si>
  <si>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</si>
  <si>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</si>
  <si>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</si>
  <si>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</si>
  <si>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</si>
  <si>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</si>
  <si>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</si>
  <si>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</si>
  <si>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</si>
  <si>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</si>
  <si>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</si>
  <si>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</si>
  <si>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</si>
  <si>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</si>
  <si>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</si>
  <si>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</si>
  <si>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</si>
  <si>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</si>
  <si>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</si>
  <si>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</si>
  <si>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</si>
  <si>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</si>
  <si>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</si>
  <si>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</si>
  <si>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</si>
  <si>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</si>
  <si>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</si>
  <si>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</si>
  <si>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</si>
  <si>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</si>
  <si>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</si>
  <si>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</si>
  <si>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</si>
  <si>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</si>
  <si>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</si>
  <si>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</si>
  <si>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</si>
  <si>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</si>
  <si>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</si>
  <si>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</si>
  <si>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</si>
  <si>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</si>
  <si>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</si>
  <si>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</si>
  <si>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</si>
  <si>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</si>
  <si>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</si>
  <si>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</si>
  <si>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</si>
  <si>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</si>
  <si>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</si>
  <si>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</si>
  <si>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</si>
  <si>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</si>
  <si>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</si>
  <si>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</si>
  <si>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</si>
  <si>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</si>
  <si>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</si>
  <si>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</si>
  <si>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</si>
  <si>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</si>
  <si>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</si>
  <si>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</si>
  <si>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</si>
  <si>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</si>
  <si>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</si>
  <si>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</si>
  <si>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</si>
  <si>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</si>
  <si>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</si>
  <si>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</si>
  <si>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</si>
  <si>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</si>
  <si>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</si>
  <si>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</si>
  <si>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</si>
  <si>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</si>
  <si>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</si>
  <si>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</si>
  <si>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</si>
  <si>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</si>
  <si>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</si>
  <si>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</si>
  <si>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</si>
  <si>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</si>
  <si>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</si>
  <si>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</si>
  <si>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</si>
  <si>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</si>
  <si>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</si>
  <si>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</si>
  <si>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</si>
  <si>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</si>
  <si>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</si>
  <si>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</si>
  <si>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</si>
  <si>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</si>
  <si>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</si>
  <si>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</si>
  <si>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</si>
  <si>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</si>
  <si>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</si>
  <si>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</si>
  <si>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</si>
  <si>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</si>
  <si>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</si>
  <si>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</si>
  <si>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</si>
  <si>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</si>
  <si>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</si>
  <si>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</si>
  <si>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</si>
  <si>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</si>
  <si>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</si>
  <si>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</si>
  <si>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</si>
  <si>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</si>
  <si>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</si>
  <si>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</si>
  <si>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</si>
  <si>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</si>
  <si>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</si>
  <si>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</si>
  <si>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</si>
  <si>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</si>
  <si>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</si>
  <si>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</si>
  <si>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</si>
  <si>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</si>
  <si>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</si>
  <si>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</si>
  <si>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</si>
  <si>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</si>
  <si>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</si>
  <si>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</si>
  <si>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</si>
  <si>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</si>
  <si>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</si>
  <si>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</si>
  <si>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</si>
  <si>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</si>
  <si>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</si>
  <si>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</si>
  <si>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</si>
  <si>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</si>
  <si>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</si>
  <si>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</si>
  <si>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</si>
  <si>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</si>
  <si>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</si>
  <si>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</si>
  <si>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</si>
  <si>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</si>
  <si>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</si>
  <si>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</si>
  <si>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</si>
  <si>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</si>
  <si>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</si>
  <si>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</si>
  <si>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</si>
  <si>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</si>
  <si>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</si>
  <si>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</si>
  <si>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</si>
  <si>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</si>
  <si>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</si>
  <si>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</si>
  <si>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</si>
  <si>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</si>
  <si>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</si>
  <si>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</si>
  <si>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</si>
  <si>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</si>
  <si>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</si>
  <si>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</si>
  <si>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</si>
  <si>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</si>
  <si>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</si>
  <si>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</si>
  <si>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</si>
  <si>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</si>
  <si>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</si>
  <si>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</si>
  <si>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</si>
  <si>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</si>
  <si>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</si>
  <si>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</si>
  <si>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</si>
  <si>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</si>
  <si>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</si>
  <si>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</si>
  <si>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</si>
  <si>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</si>
  <si>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</si>
  <si>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</si>
  <si>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</si>
  <si>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</si>
  <si>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</si>
  <si>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</si>
  <si>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</si>
  <si>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</si>
  <si>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</si>
  <si>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</si>
  <si>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</si>
  <si>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</si>
  <si>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</si>
  <si>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</si>
  <si>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</si>
  <si>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</si>
  <si>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</si>
  <si>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</si>
  <si>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</si>
  <si>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</si>
  <si>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</si>
  <si>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</si>
  <si>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</si>
  <si>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</si>
  <si>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</si>
  <si>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</si>
  <si>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</si>
  <si>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</si>
  <si>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</si>
  <si>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</si>
  <si>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</si>
  <si>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</si>
  <si>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</si>
  <si>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</si>
  <si>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</si>
  <si>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</si>
  <si>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</si>
  <si>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</si>
  <si>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</si>
  <si>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</si>
  <si>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</si>
  <si>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</si>
  <si>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</si>
  <si>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</si>
  <si>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</si>
  <si>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</si>
  <si>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</si>
  <si>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</si>
  <si>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</si>
  <si>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</si>
  <si>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</si>
  <si>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</si>
  <si>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</si>
  <si>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</si>
  <si>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</si>
  <si>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</si>
  <si>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</si>
  <si>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</si>
  <si>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</si>
  <si>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</si>
  <si>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</si>
  <si>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</si>
  <si>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</si>
  <si>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</si>
  <si>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</si>
  <si>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</si>
  <si>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</si>
  <si>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</si>
  <si>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</si>
  <si>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</si>
  <si>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</si>
  <si>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</si>
  <si>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</si>
  <si>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</si>
  <si>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</si>
  <si>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</si>
  <si>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</si>
  <si>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</si>
  <si>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</si>
  <si>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</si>
  <si>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</si>
  <si>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</si>
  <si>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</si>
  <si>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</si>
  <si>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</si>
  <si>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</si>
  <si>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</si>
  <si>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</si>
  <si>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</si>
  <si>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</si>
  <si>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</si>
  <si>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</si>
  <si>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</si>
  <si>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</si>
  <si>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</si>
  <si>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</si>
  <si>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</si>
  <si>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</si>
  <si>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</si>
  <si>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</si>
  <si>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</si>
  <si>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</si>
  <si>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</si>
  <si>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</si>
  <si>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</si>
  <si>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</si>
  <si>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</si>
  <si>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</si>
  <si>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</si>
  <si>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</si>
  <si>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</si>
  <si>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</si>
  <si>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</si>
  <si>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</si>
  <si>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</si>
  <si>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</si>
  <si>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</si>
  <si>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</si>
  <si>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</si>
  <si>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</si>
  <si>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</si>
  <si>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</si>
  <si>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</si>
  <si>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</si>
  <si>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</si>
  <si>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</si>
  <si>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</si>
  <si>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</si>
  <si>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</si>
  <si>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</si>
  <si>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</si>
  <si>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</si>
  <si>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</si>
  <si>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</si>
  <si>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</si>
  <si>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</si>
  <si>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</si>
  <si>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</si>
  <si>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</si>
  <si>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</si>
  <si>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</si>
  <si>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</si>
  <si>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</si>
  <si>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</si>
  <si>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</si>
  <si>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</si>
  <si>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</si>
  <si>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</si>
  <si>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</si>
  <si>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</si>
  <si>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</si>
  <si>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</si>
  <si>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</si>
  <si>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</si>
  <si>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</si>
  <si>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</si>
  <si>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</si>
  <si>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</si>
  <si>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</si>
  <si>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</si>
  <si>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</si>
  <si>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</si>
  <si>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</si>
  <si>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</si>
  <si>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</si>
  <si>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</si>
  <si>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</si>
  <si>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</si>
  <si>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</si>
  <si>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</si>
  <si>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</si>
  <si>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</si>
  <si>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</si>
  <si>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</si>
  <si>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</si>
  <si>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</si>
  <si>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</si>
  <si>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</si>
  <si>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</si>
  <si>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</si>
  <si>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</si>
  <si>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</si>
  <si>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</si>
  <si>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</si>
  <si>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</si>
  <si>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</si>
  <si>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</si>
  <si>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</si>
  <si>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</si>
  <si>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</si>
  <si>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</si>
  <si>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</si>
  <si>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</si>
  <si>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</si>
  <si>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</si>
  <si>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</si>
  <si>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01/31/2023</t>
  </si>
  <si>
    <t>01/31/2028</t>
  </si>
  <si>
    <t>91282CGH8</t>
  </si>
  <si>
    <t>87.)</t>
  </si>
  <si>
    <t>02/29/2028</t>
  </si>
  <si>
    <t>91282CGP0</t>
  </si>
  <si>
    <t>88.)</t>
  </si>
  <si>
    <t>03/31/2028</t>
  </si>
  <si>
    <t>91282CGT2</t>
  </si>
  <si>
    <t>89.)</t>
  </si>
  <si>
    <t>04/30/2028</t>
  </si>
  <si>
    <t>91282CHA2</t>
  </si>
  <si>
    <t>90.)</t>
  </si>
  <si>
    <t>05/31/2028</t>
  </si>
  <si>
    <t>91282CHE4</t>
  </si>
  <si>
    <t>91.)</t>
  </si>
  <si>
    <t>06/30/2028</t>
  </si>
  <si>
    <t>91282CHK0</t>
  </si>
  <si>
    <t>92.)</t>
  </si>
  <si>
    <t>07/31/2028</t>
  </si>
  <si>
    <t>91282CHQ7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</si>
  <si>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</si>
  <si>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</si>
  <si>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</si>
  <si>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</si>
  <si>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</si>
  <si>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</si>
  <si>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</si>
  <si>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</si>
  <si>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</si>
  <si>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</si>
  <si>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12/31/2029</t>
  </si>
  <si>
    <t>91282CGB1</t>
  </si>
  <si>
    <t>103.)</t>
  </si>
  <si>
    <t>01/31/2030</t>
  </si>
  <si>
    <t>91282CGJ4</t>
  </si>
  <si>
    <t>104.)</t>
  </si>
  <si>
    <t>02/15/2030</t>
  </si>
  <si>
    <t>912828Z94</t>
  </si>
  <si>
    <t>$76.0</t>
  </si>
  <si>
    <t>105.)</t>
  </si>
  <si>
    <t>02/28/2030</t>
  </si>
  <si>
    <t>91282CGQ8</t>
  </si>
  <si>
    <t>106.)</t>
  </si>
  <si>
    <t>03/31/2030</t>
  </si>
  <si>
    <t>91282CGS4</t>
  </si>
  <si>
    <t>107.)</t>
  </si>
  <si>
    <t>04/30/2030</t>
  </si>
  <si>
    <t>91282CGZ8</t>
  </si>
  <si>
    <t>108.)</t>
  </si>
  <si>
    <t>05/15/2030</t>
  </si>
  <si>
    <t>912828ZQ6</t>
  </si>
  <si>
    <t>$90.0</t>
  </si>
  <si>
    <t>109.)</t>
  </si>
  <si>
    <t>05/31/2030</t>
  </si>
  <si>
    <t>91282CHF1</t>
  </si>
  <si>
    <t>110.)</t>
  </si>
  <si>
    <t>06/30/2030</t>
  </si>
  <si>
    <t>91282CHJ3</t>
  </si>
  <si>
    <t>111.)</t>
  </si>
  <si>
    <t>07/31/2030</t>
  </si>
  <si>
    <t>91282CHR5</t>
  </si>
  <si>
    <t>112.)</t>
  </si>
  <si>
    <t>08/15/2030</t>
  </si>
  <si>
    <t>91282CAE1</t>
  </si>
  <si>
    <t>$108.0</t>
  </si>
  <si>
    <t>113.)</t>
  </si>
  <si>
    <t>08/31/2030</t>
  </si>
  <si>
    <t>91282CHW4</t>
  </si>
  <si>
    <t>$36.0</t>
  </si>
  <si>
    <t>114.)</t>
  </si>
  <si>
    <t>09/30/2030</t>
  </si>
  <si>
    <t>91282CHZ7</t>
  </si>
  <si>
    <t>$37.0</t>
  </si>
  <si>
    <t>115.)</t>
  </si>
  <si>
    <t>10/31/2030</t>
  </si>
  <si>
    <t>91282CJG7</t>
  </si>
  <si>
    <t>116.)</t>
  </si>
  <si>
    <t>11/15/2030</t>
  </si>
  <si>
    <t>91282CAV3</t>
  </si>
  <si>
    <t>117.)</t>
  </si>
  <si>
    <t>11/30/2030</t>
  </si>
  <si>
    <t>91282CJM4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</si>
  <si>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</si>
  <si>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</si>
  <si>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</si>
  <si>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</si>
  <si>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</si>
  <si>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</si>
  <si>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</si>
  <si>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</si>
  <si>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</si>
  <si>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</si>
  <si>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</si>
  <si>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</si>
  <si>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</si>
  <si>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</si>
  <si>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02/15/2033</t>
  </si>
  <si>
    <t>91282CGM7</t>
  </si>
  <si>
    <t>132.)</t>
  </si>
  <si>
    <t>05/15/2033</t>
  </si>
  <si>
    <t>91282CHC8</t>
  </si>
  <si>
    <t>133.)</t>
  </si>
  <si>
    <t>08/15/2033</t>
  </si>
  <si>
    <t>91282CHT1</t>
  </si>
  <si>
    <t>134.)</t>
  </si>
  <si>
    <t>135.)</t>
  </si>
  <si>
    <t>136.)</t>
  </si>
  <si>
    <t>02/17/2009</t>
  </si>
  <si>
    <t>02/15/2039</t>
  </si>
  <si>
    <t>912810QA9</t>
  </si>
  <si>
    <t>$25.0</t>
  </si>
  <si>
    <t>137.)</t>
  </si>
  <si>
    <t>05/15/2009</t>
  </si>
  <si>
    <t>05/15/2039</t>
  </si>
  <si>
    <t>912810QB7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</si>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</sst>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56</v>
      </c>
      <c r="I15" s="1" t="s">
        <v>55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62</v>
      </c>
      <c r="I16" s="1" t="s">
        <v>61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62</v>
      </c>
      <c r="J22" s="1" t="s">
        <v>61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147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</v>
      </c>
      <c r="J45" s="1" t="s">
        <v>16</v>
      </c>
    </row>
    <row r="46">
      <c r="A46" s="4"/>
      <c r="B46" s="4"/>
      <c r="C46" s="1" t="s">
        <v>163</v>
      </c>
      <c r="D46" s="1" t="s">
        <v>164</v>
      </c>
      <c r="E46" s="1" t="s">
        <v>159</v>
      </c>
      <c r="F46" s="1" t="s">
        <v>165</v>
      </c>
      <c r="G46" s="1" t="s">
        <v>102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147</v>
      </c>
      <c r="D47" s="1" t="s">
        <v>167</v>
      </c>
      <c r="E47" s="1" t="s">
        <v>168</v>
      </c>
      <c r="F47" s="1" t="s">
        <v>169</v>
      </c>
      <c r="G47" s="1" t="s">
        <v>170</v>
      </c>
      <c r="H47" s="1" t="s">
        <v>171</v>
      </c>
      <c r="I47" s="1" t="s">
        <v>172</v>
      </c>
      <c r="J47" s="1" t="s">
        <v>16</v>
      </c>
    </row>
    <row r="48">
      <c r="A48" s="4"/>
      <c r="B48" s="4"/>
      <c r="C48" s="1" t="s">
        <v>173</v>
      </c>
      <c r="D48" s="1" t="s">
        <v>174</v>
      </c>
      <c r="E48" s="1" t="s">
        <v>168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16</v>
      </c>
    </row>
    <row r="49">
      <c r="A49" s="4"/>
      <c r="B49" s="4"/>
      <c r="C49" s="1" t="s">
        <v>179</v>
      </c>
      <c r="D49" s="1" t="s">
        <v>180</v>
      </c>
      <c r="E49" s="1" t="s">
        <v>181</v>
      </c>
      <c r="F49" s="1" t="s">
        <v>182</v>
      </c>
      <c r="G49" s="1" t="s">
        <v>84</v>
      </c>
      <c r="H49" s="1" t="s">
        <v>16</v>
      </c>
      <c r="I49" s="1" t="s">
        <v>183</v>
      </c>
      <c r="J49" s="1" t="s">
        <v>16</v>
      </c>
    </row>
    <row r="50">
      <c r="A50" s="4"/>
      <c r="B50" s="4"/>
      <c r="C50" s="1" t="s">
        <v>153</v>
      </c>
      <c r="D50" s="1" t="s">
        <v>184</v>
      </c>
      <c r="E50" s="1" t="s">
        <v>181</v>
      </c>
      <c r="F50" s="1" t="s">
        <v>185</v>
      </c>
      <c r="G50" s="1" t="s">
        <v>92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147</v>
      </c>
      <c r="D51" s="1" t="s">
        <v>186</v>
      </c>
      <c r="E51" s="1" t="s">
        <v>187</v>
      </c>
      <c r="F51" s="1" t="s">
        <v>188</v>
      </c>
      <c r="G51" s="1" t="s">
        <v>176</v>
      </c>
      <c r="H51" s="1" t="s">
        <v>16</v>
      </c>
      <c r="I51" s="1" t="s">
        <v>162</v>
      </c>
      <c r="J51" s="1" t="s">
        <v>16</v>
      </c>
    </row>
    <row r="52">
      <c r="A52" s="4"/>
      <c r="B52" s="4"/>
      <c r="C52" s="1" t="s">
        <v>189</v>
      </c>
      <c r="D52" s="1" t="s">
        <v>190</v>
      </c>
      <c r="E52" s="1" t="s">
        <v>187</v>
      </c>
      <c r="F52" s="1" t="s">
        <v>191</v>
      </c>
      <c r="G52" s="1" t="s">
        <v>192</v>
      </c>
      <c r="H52" s="1" t="s">
        <v>16</v>
      </c>
      <c r="I52" s="1" t="s">
        <v>193</v>
      </c>
      <c r="J52" s="1" t="s">
        <v>16</v>
      </c>
    </row>
    <row r="53">
      <c r="A53" s="4"/>
      <c r="B53" s="4"/>
      <c r="C53" s="1" t="s">
        <v>179</v>
      </c>
      <c r="D53" s="1" t="s">
        <v>194</v>
      </c>
      <c r="E53" s="1" t="s">
        <v>195</v>
      </c>
      <c r="F53" s="1" t="s">
        <v>196</v>
      </c>
      <c r="G53" s="1" t="s">
        <v>113</v>
      </c>
      <c r="H53" s="1" t="s">
        <v>16</v>
      </c>
      <c r="I53" s="1" t="s">
        <v>197</v>
      </c>
      <c r="J53" s="1" t="s">
        <v>198</v>
      </c>
    </row>
    <row r="54">
      <c r="A54" s="4"/>
      <c r="B54" s="4"/>
      <c r="C54" s="1" t="s">
        <v>51</v>
      </c>
      <c r="D54" s="1" t="s">
        <v>199</v>
      </c>
      <c r="E54" s="1" t="s">
        <v>195</v>
      </c>
      <c r="F54" s="1" t="s">
        <v>200</v>
      </c>
      <c r="G54" s="1" t="s">
        <v>84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147</v>
      </c>
      <c r="D55" s="1" t="s">
        <v>203</v>
      </c>
      <c r="E55" s="1" t="s">
        <v>204</v>
      </c>
      <c r="F55" s="1" t="s">
        <v>205</v>
      </c>
      <c r="G55" s="1" t="s">
        <v>206</v>
      </c>
      <c r="H55" s="1" t="s">
        <v>16</v>
      </c>
      <c r="I55" s="1" t="s">
        <v>16</v>
      </c>
      <c r="J55" s="1" t="s">
        <v>152</v>
      </c>
    </row>
    <row r="56">
      <c r="A56" s="4"/>
      <c r="B56" s="4"/>
      <c r="C56" s="1" t="s">
        <v>51</v>
      </c>
      <c r="D56" s="1" t="s">
        <v>207</v>
      </c>
      <c r="E56" s="1" t="s">
        <v>204</v>
      </c>
      <c r="F56" s="1" t="s">
        <v>208</v>
      </c>
      <c r="G56" s="1" t="s">
        <v>209</v>
      </c>
      <c r="H56" s="1" t="s">
        <v>16</v>
      </c>
      <c r="I56" s="1" t="s">
        <v>16</v>
      </c>
      <c r="J56" s="1" t="s">
        <v>210</v>
      </c>
    </row>
    <row r="57">
      <c r="A57" s="4"/>
      <c r="B57" s="4"/>
      <c r="C57" s="1" t="s">
        <v>67</v>
      </c>
      <c r="D57" s="1" t="s">
        <v>211</v>
      </c>
      <c r="E57" s="1" t="s">
        <v>212</v>
      </c>
      <c r="F57" s="1" t="s">
        <v>213</v>
      </c>
      <c r="G57" s="1" t="s">
        <v>131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215</v>
      </c>
      <c r="D58" s="1" t="s">
        <v>216</v>
      </c>
      <c r="E58" s="1" t="s">
        <v>212</v>
      </c>
      <c r="F58" s="1" t="s">
        <v>217</v>
      </c>
      <c r="G58" s="1" t="s">
        <v>209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67</v>
      </c>
      <c r="D59" s="1" t="s">
        <v>219</v>
      </c>
      <c r="E59" s="1" t="s">
        <v>220</v>
      </c>
      <c r="F59" s="1" t="s">
        <v>221</v>
      </c>
      <c r="G59" s="1" t="s">
        <v>108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215</v>
      </c>
      <c r="D60" s="1" t="s">
        <v>223</v>
      </c>
      <c r="E60" s="1" t="s">
        <v>220</v>
      </c>
      <c r="F60" s="1" t="s">
        <v>224</v>
      </c>
      <c r="G60" s="1" t="s">
        <v>209</v>
      </c>
      <c r="H60" s="1" t="s">
        <v>16</v>
      </c>
      <c r="I60" s="1" t="s">
        <v>16</v>
      </c>
      <c r="J60" s="1" t="s">
        <v>225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120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121</v>
      </c>
      <c r="G63" s="9" t="s">
        <v>226</v>
      </c>
      <c r="H63" s="9" t="s">
        <v>227</v>
      </c>
      <c r="I63" s="9" t="s">
        <v>228</v>
      </c>
      <c r="J63" s="9" t="s">
        <v>229</v>
      </c>
    </row>
    <row r="64"/>
    <row r="65">
      <c r="A65" s="5" t="s">
        <v>230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72</v>
      </c>
      <c r="D71" s="1" t="s">
        <v>231</v>
      </c>
      <c r="E71" s="1" t="s">
        <v>232</v>
      </c>
      <c r="F71" s="1" t="s">
        <v>233</v>
      </c>
      <c r="G71" s="1" t="s">
        <v>92</v>
      </c>
      <c r="H71" s="1" t="s">
        <v>234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235</v>
      </c>
      <c r="E72" s="1" t="s">
        <v>236</v>
      </c>
      <c r="F72" s="1" t="s">
        <v>237</v>
      </c>
      <c r="G72" s="1" t="s">
        <v>156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37</v>
      </c>
      <c r="D73" s="1" t="s">
        <v>239</v>
      </c>
      <c r="E73" s="1" t="s">
        <v>240</v>
      </c>
      <c r="F73" s="1" t="s">
        <v>241</v>
      </c>
      <c r="G73" s="1" t="s">
        <v>242</v>
      </c>
      <c r="H73" s="1" t="s">
        <v>243</v>
      </c>
      <c r="I73" s="1" t="s">
        <v>16</v>
      </c>
      <c r="J73" s="1" t="s">
        <v>16</v>
      </c>
    </row>
    <row r="74">
      <c r="A74" s="4"/>
      <c r="B74" s="4"/>
      <c r="C74" s="1" t="s">
        <v>72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234</v>
      </c>
      <c r="J74" s="1" t="s">
        <v>16</v>
      </c>
    </row>
    <row r="75">
      <c r="A75" s="4"/>
      <c r="B75" s="4"/>
      <c r="C75" s="1" t="s">
        <v>28</v>
      </c>
      <c r="D75" s="1" t="s">
        <v>249</v>
      </c>
      <c r="E75" s="1" t="s">
        <v>250</v>
      </c>
      <c r="F75" s="1" t="s">
        <v>251</v>
      </c>
      <c r="G75" s="1" t="s">
        <v>146</v>
      </c>
      <c r="H75" s="1" t="s">
        <v>142</v>
      </c>
      <c r="I75" s="1" t="s">
        <v>252</v>
      </c>
      <c r="J75" s="1" t="s">
        <v>16</v>
      </c>
    </row>
    <row r="76">
      <c r="A76" s="4"/>
      <c r="B76" s="4"/>
      <c r="C76" s="1" t="s">
        <v>253</v>
      </c>
      <c r="D76" s="1" t="s">
        <v>254</v>
      </c>
      <c r="E76" s="1" t="s">
        <v>255</v>
      </c>
      <c r="F76" s="1" t="s">
        <v>256</v>
      </c>
      <c r="G76" s="1" t="s">
        <v>21</v>
      </c>
      <c r="H76" s="1" t="s">
        <v>257</v>
      </c>
      <c r="I76" s="1" t="s">
        <v>258</v>
      </c>
      <c r="J76" s="1" t="s">
        <v>16</v>
      </c>
    </row>
    <row r="77">
      <c r="A77" s="4"/>
      <c r="B77" s="4"/>
      <c r="C77" s="1" t="s">
        <v>127</v>
      </c>
      <c r="D77" s="1" t="s">
        <v>259</v>
      </c>
      <c r="E77" s="1" t="s">
        <v>260</v>
      </c>
      <c r="F77" s="1" t="s">
        <v>261</v>
      </c>
      <c r="G77" s="1" t="s">
        <v>262</v>
      </c>
      <c r="H77" s="1" t="s">
        <v>263</v>
      </c>
      <c r="I77" s="1" t="s">
        <v>264</v>
      </c>
      <c r="J77" s="1" t="s">
        <v>265</v>
      </c>
    </row>
    <row r="78">
      <c r="A78" s="4"/>
      <c r="B78" s="4"/>
      <c r="C78" s="1" t="s">
        <v>51</v>
      </c>
      <c r="D78" s="1" t="s">
        <v>24</v>
      </c>
      <c r="E78" s="1" t="s">
        <v>266</v>
      </c>
      <c r="F78" s="1" t="s">
        <v>267</v>
      </c>
      <c r="G78" s="1" t="s">
        <v>268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10</v>
      </c>
      <c r="D79" s="1" t="s">
        <v>38</v>
      </c>
      <c r="E79" s="1" t="s">
        <v>272</v>
      </c>
      <c r="F79" s="1" t="s">
        <v>273</v>
      </c>
      <c r="G79" s="1" t="s">
        <v>274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120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121</v>
      </c>
      <c r="G82" s="9" t="s">
        <v>278</v>
      </c>
      <c r="H82" s="9" t="s">
        <v>278</v>
      </c>
      <c r="I82" s="9" t="s">
        <v>279</v>
      </c>
      <c r="J82" s="9" t="s">
        <v>280</v>
      </c>
    </row>
    <row r="83"/>
    <row r="84">
      <c r="A84" s="5" t="s">
        <v>281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28</v>
      </c>
      <c r="D90" s="1" t="s">
        <v>249</v>
      </c>
      <c r="E90" s="1" t="s">
        <v>282</v>
      </c>
      <c r="F90" s="1" t="s">
        <v>283</v>
      </c>
      <c r="G90" s="1" t="s">
        <v>14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253</v>
      </c>
      <c r="D91" s="1" t="s">
        <v>254</v>
      </c>
      <c r="E91" s="1" t="s">
        <v>285</v>
      </c>
      <c r="F91" s="1" t="s">
        <v>286</v>
      </c>
      <c r="G91" s="1" t="s">
        <v>170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94</v>
      </c>
      <c r="D92" s="1" t="s">
        <v>288</v>
      </c>
      <c r="E92" s="1" t="s">
        <v>289</v>
      </c>
      <c r="F92" s="1" t="s">
        <v>290</v>
      </c>
      <c r="G92" s="1" t="s">
        <v>291</v>
      </c>
      <c r="H92" s="1" t="s">
        <v>292</v>
      </c>
      <c r="I92" s="1" t="s">
        <v>16</v>
      </c>
      <c r="J92" s="1" t="s">
        <v>16</v>
      </c>
    </row>
    <row r="93">
      <c r="A93" s="4"/>
      <c r="B93" s="4"/>
      <c r="C93" s="1" t="s">
        <v>127</v>
      </c>
      <c r="D93" s="1" t="s">
        <v>259</v>
      </c>
      <c r="E93" s="1" t="s">
        <v>293</v>
      </c>
      <c r="F93" s="1" t="s">
        <v>294</v>
      </c>
      <c r="G93" s="1" t="s">
        <v>76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51</v>
      </c>
      <c r="D94" s="1" t="s">
        <v>24</v>
      </c>
      <c r="E94" s="1" t="s">
        <v>296</v>
      </c>
      <c r="F94" s="1" t="s">
        <v>297</v>
      </c>
      <c r="G94" s="1" t="s">
        <v>209</v>
      </c>
      <c r="H94" s="1" t="s">
        <v>299</v>
      </c>
      <c r="I94" s="1" t="s">
        <v>298</v>
      </c>
      <c r="J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300</v>
      </c>
      <c r="F95" s="1" t="s">
        <v>301</v>
      </c>
      <c r="G95" s="1" t="s">
        <v>84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304</v>
      </c>
      <c r="D96" s="1" t="s">
        <v>305</v>
      </c>
      <c r="E96" s="1" t="s">
        <v>306</v>
      </c>
      <c r="F96" s="1" t="s">
        <v>307</v>
      </c>
      <c r="G96" s="1" t="s">
        <v>291</v>
      </c>
      <c r="H96" s="1" t="s">
        <v>308</v>
      </c>
      <c r="I96" s="1" t="s">
        <v>309</v>
      </c>
      <c r="J96" s="1" t="s">
        <v>16</v>
      </c>
    </row>
    <row r="97">
      <c r="A97" s="4"/>
      <c r="B97" s="4"/>
      <c r="C97" s="1" t="s">
        <v>104</v>
      </c>
      <c r="D97" s="1" t="s">
        <v>310</v>
      </c>
      <c r="E97" s="1" t="s">
        <v>311</v>
      </c>
      <c r="F97" s="1" t="s">
        <v>312</v>
      </c>
      <c r="G97" s="1" t="s">
        <v>291</v>
      </c>
      <c r="H97" s="1" t="s">
        <v>314</v>
      </c>
      <c r="I97" s="1" t="s">
        <v>313</v>
      </c>
      <c r="J97" s="1" t="s">
        <v>315</v>
      </c>
    </row>
    <row r="98">
      <c r="A98" s="4"/>
      <c r="B98" s="4"/>
      <c r="C98" s="1" t="s">
        <v>316</v>
      </c>
      <c r="D98" s="1" t="s">
        <v>317</v>
      </c>
      <c r="E98" s="1" t="s">
        <v>318</v>
      </c>
      <c r="F98" s="1" t="s">
        <v>319</v>
      </c>
      <c r="G98" s="1" t="s">
        <v>320</v>
      </c>
      <c r="H98" s="1" t="s">
        <v>322</v>
      </c>
      <c r="I98" s="1" t="s">
        <v>321</v>
      </c>
      <c r="J98" s="1" t="s">
        <v>323</v>
      </c>
    </row>
    <row r="99">
      <c r="A99" s="4"/>
      <c r="B99" s="4"/>
      <c r="C99" s="1" t="s">
        <v>324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330</v>
      </c>
      <c r="I99" s="1" t="s">
        <v>331</v>
      </c>
      <c r="J99" s="1" t="s">
        <v>329</v>
      </c>
    </row>
    <row r="100">
      <c r="A100" s="4"/>
      <c r="B100" s="4"/>
      <c r="C100" s="1" t="s">
        <v>332</v>
      </c>
      <c r="D100" s="1" t="s">
        <v>333</v>
      </c>
      <c r="E100" s="1" t="s">
        <v>334</v>
      </c>
      <c r="F100" s="1" t="s">
        <v>335</v>
      </c>
      <c r="G100" s="1" t="s">
        <v>336</v>
      </c>
      <c r="H100" s="1" t="s">
        <v>338</v>
      </c>
      <c r="I100" s="1" t="s">
        <v>339</v>
      </c>
      <c r="J100" s="1" t="s">
        <v>337</v>
      </c>
    </row>
    <row r="101">
      <c r="A101" s="4"/>
      <c r="B101" s="4"/>
      <c r="C101" s="1" t="s">
        <v>153</v>
      </c>
      <c r="D101" s="1" t="s">
        <v>340</v>
      </c>
      <c r="E101" s="1" t="s">
        <v>341</v>
      </c>
      <c r="F101" s="1" t="s">
        <v>342</v>
      </c>
      <c r="G101" s="1" t="s">
        <v>343</v>
      </c>
      <c r="H101" s="1" t="s">
        <v>16</v>
      </c>
      <c r="I101" s="1" t="s">
        <v>344</v>
      </c>
      <c r="J101" s="1" t="s">
        <v>345</v>
      </c>
    </row>
    <row r="102">
      <c r="A102" s="4"/>
      <c r="B102" s="4"/>
      <c r="C102" s="1" t="s">
        <v>51</v>
      </c>
      <c r="D102" s="1" t="s">
        <v>346</v>
      </c>
      <c r="E102" s="1" t="s">
        <v>347</v>
      </c>
      <c r="F102" s="1" t="s">
        <v>348</v>
      </c>
      <c r="G102" s="1" t="s">
        <v>343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120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121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23</v>
      </c>
      <c r="D113" s="1" t="s">
        <v>99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253</v>
      </c>
      <c r="D114" s="1" t="s">
        <v>359</v>
      </c>
      <c r="E114" s="1" t="s">
        <v>360</v>
      </c>
      <c r="F114" s="1" t="s">
        <v>361</v>
      </c>
      <c r="G114" s="1" t="s">
        <v>362</v>
      </c>
      <c r="H114" s="1" t="s">
        <v>363</v>
      </c>
      <c r="I114" s="1" t="s">
        <v>364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120</v>
      </c>
      <c r="G116" s="1" t="n">
        <v>2.0</v>
      </c>
      <c r="H116" s="1" t="n">
        <v>2.0</v>
      </c>
      <c r="I116" s="1" t="n">
        <v>1.0</v>
      </c>
    </row>
    <row r="117">
      <c r="D117" t="s">
        <v>121</v>
      </c>
      <c r="G117" s="9" t="s">
        <v>365</v>
      </c>
      <c r="H117" s="9" t="s">
        <v>365</v>
      </c>
      <c r="I117" s="9" t="s">
        <v>362</v>
      </c>
    </row>
    <row r="118"/>
    <row r="119">
      <c r="A119" s="5" t="s">
        <v>366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42</v>
      </c>
      <c r="D125" s="1" t="s">
        <v>367</v>
      </c>
      <c r="E125" s="1" t="s">
        <v>368</v>
      </c>
      <c r="F125" s="1" t="s">
        <v>369</v>
      </c>
      <c r="G125" s="1" t="s">
        <v>76</v>
      </c>
      <c r="H125" s="1" t="s">
        <v>370</v>
      </c>
      <c r="I125" s="1" t="s">
        <v>16</v>
      </c>
      <c r="J125" s="1" t="s">
        <v>16</v>
      </c>
    </row>
    <row r="126">
      <c r="A126" s="4"/>
      <c r="B126" s="4"/>
      <c r="C126" s="1" t="s">
        <v>72</v>
      </c>
      <c r="D126" s="1" t="s">
        <v>231</v>
      </c>
      <c r="E126" s="1" t="s">
        <v>368</v>
      </c>
      <c r="F126" s="1" t="s">
        <v>371</v>
      </c>
      <c r="G126" s="1" t="s">
        <v>76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28</v>
      </c>
      <c r="D127" s="1" t="s">
        <v>373</v>
      </c>
      <c r="E127" s="1" t="s">
        <v>374</v>
      </c>
      <c r="F127" s="1" t="s">
        <v>375</v>
      </c>
      <c r="G127" s="1" t="s">
        <v>76</v>
      </c>
      <c r="H127" s="1" t="s">
        <v>376</v>
      </c>
      <c r="I127" s="1" t="s">
        <v>377</v>
      </c>
      <c r="J127" s="1" t="s">
        <v>16</v>
      </c>
    </row>
    <row r="128">
      <c r="A128" s="4"/>
      <c r="B128" s="4"/>
      <c r="C128" s="1" t="s">
        <v>378</v>
      </c>
      <c r="D128" s="1" t="s">
        <v>244</v>
      </c>
      <c r="E128" s="1" t="s">
        <v>374</v>
      </c>
      <c r="F128" s="1" t="s">
        <v>379</v>
      </c>
      <c r="G128" s="1" t="s">
        <v>76</v>
      </c>
      <c r="H128" s="1" t="s">
        <v>381</v>
      </c>
      <c r="I128" s="1" t="s">
        <v>380</v>
      </c>
      <c r="J128" s="1" t="s">
        <v>16</v>
      </c>
    </row>
    <row r="129">
      <c r="A129" s="4"/>
      <c r="B129" s="4"/>
      <c r="C129" s="1" t="s">
        <v>42</v>
      </c>
      <c r="D129" s="1" t="s">
        <v>382</v>
      </c>
      <c r="E129" s="1" t="s">
        <v>383</v>
      </c>
      <c r="F129" s="1" t="s">
        <v>384</v>
      </c>
      <c r="G129" s="1" t="s">
        <v>76</v>
      </c>
      <c r="H129" s="1" t="s">
        <v>386</v>
      </c>
      <c r="I129" s="1" t="s">
        <v>385</v>
      </c>
      <c r="J129" s="1" t="s">
        <v>370</v>
      </c>
    </row>
    <row r="130">
      <c r="A130" s="4"/>
      <c r="B130" s="4"/>
      <c r="C130" s="1" t="s">
        <v>23</v>
      </c>
      <c r="D130" s="1" t="s">
        <v>259</v>
      </c>
      <c r="E130" s="1" t="s">
        <v>383</v>
      </c>
      <c r="F130" s="1" t="s">
        <v>387</v>
      </c>
      <c r="G130" s="1" t="s">
        <v>76</v>
      </c>
      <c r="H130" s="1" t="s">
        <v>389</v>
      </c>
      <c r="I130" s="1" t="s">
        <v>390</v>
      </c>
      <c r="J130" s="1" t="s">
        <v>388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16</v>
      </c>
      <c r="I131" s="1" t="s">
        <v>395</v>
      </c>
      <c r="J131" s="1" t="s">
        <v>396</v>
      </c>
    </row>
    <row r="132">
      <c r="A132" s="4"/>
      <c r="B132" s="4"/>
      <c r="C132" s="1" t="s">
        <v>189</v>
      </c>
      <c r="D132" s="1" t="s">
        <v>397</v>
      </c>
      <c r="E132" s="1" t="s">
        <v>398</v>
      </c>
      <c r="F132" s="1" t="s">
        <v>399</v>
      </c>
      <c r="G132" s="1" t="s">
        <v>76</v>
      </c>
      <c r="H132" s="1" t="s">
        <v>16</v>
      </c>
      <c r="I132" s="1" t="s">
        <v>16</v>
      </c>
      <c r="J132" s="1" t="s">
        <v>400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120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121</v>
      </c>
      <c r="G135" s="9" t="s">
        <v>401</v>
      </c>
      <c r="H135" s="9" t="s">
        <v>402</v>
      </c>
      <c r="I135" s="9" t="s">
        <v>403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23</v>
      </c>
      <c r="D143" s="1" t="s">
        <v>406</v>
      </c>
      <c r="E143" s="1" t="s">
        <v>407</v>
      </c>
      <c r="F143" s="1" t="s">
        <v>408</v>
      </c>
      <c r="G143" s="1" t="s">
        <v>409</v>
      </c>
      <c r="H143" s="1" t="s">
        <v>410</v>
      </c>
      <c r="I143" s="1" t="s">
        <v>16</v>
      </c>
      <c r="J143" s="1" t="s">
        <v>16</v>
      </c>
    </row>
    <row r="144">
      <c r="A144" s="4"/>
      <c r="B144" s="4"/>
      <c r="C144" s="1" t="s">
        <v>72</v>
      </c>
      <c r="D144" s="1" t="s">
        <v>411</v>
      </c>
      <c r="E144" s="1" t="s">
        <v>412</v>
      </c>
      <c r="F144" s="1" t="s">
        <v>413</v>
      </c>
      <c r="G144" s="1" t="s">
        <v>76</v>
      </c>
      <c r="H144" s="1" t="s">
        <v>415</v>
      </c>
      <c r="I144" s="1" t="s">
        <v>414</v>
      </c>
      <c r="J144" s="1" t="s">
        <v>16</v>
      </c>
    </row>
    <row r="145">
      <c r="A145" s="4"/>
      <c r="B145" s="4"/>
      <c r="C145" s="1" t="s">
        <v>10</v>
      </c>
      <c r="D145" s="1" t="s">
        <v>416</v>
      </c>
      <c r="E145" s="1" t="s">
        <v>417</v>
      </c>
      <c r="F145" s="1" t="s">
        <v>418</v>
      </c>
      <c r="G145" s="1" t="s">
        <v>76</v>
      </c>
      <c r="H145" s="1" t="s">
        <v>421</v>
      </c>
      <c r="I145" s="1" t="s">
        <v>420</v>
      </c>
      <c r="J145" s="1" t="s">
        <v>419</v>
      </c>
    </row>
    <row r="146">
      <c r="A146" s="4"/>
      <c r="B146" s="4"/>
      <c r="C146" s="1" t="s">
        <v>72</v>
      </c>
      <c r="D146" s="1" t="s">
        <v>422</v>
      </c>
      <c r="E146" s="1" t="s">
        <v>423</v>
      </c>
      <c r="F146" s="1" t="s">
        <v>424</v>
      </c>
      <c r="G146" s="1" t="s">
        <v>76</v>
      </c>
      <c r="H146" s="1" t="s">
        <v>426</v>
      </c>
      <c r="I146" s="1" t="s">
        <v>425</v>
      </c>
      <c r="J146" s="1" t="s">
        <v>415</v>
      </c>
    </row>
    <row r="147">
      <c r="A147" s="4"/>
      <c r="B147" s="4"/>
      <c r="C147" s="1" t="s">
        <v>94</v>
      </c>
      <c r="D147" s="1" t="s">
        <v>158</v>
      </c>
      <c r="E147" s="1" t="s">
        <v>423</v>
      </c>
      <c r="F147" s="1" t="s">
        <v>427</v>
      </c>
      <c r="G147" s="1" t="s">
        <v>428</v>
      </c>
      <c r="H147" s="1" t="s">
        <v>430</v>
      </c>
      <c r="I147" s="1" t="s">
        <v>431</v>
      </c>
      <c r="J147" s="1" t="s">
        <v>429</v>
      </c>
    </row>
    <row r="148">
      <c r="A148" s="4"/>
      <c r="B148" s="4"/>
      <c r="C148" s="1" t="s">
        <v>215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94</v>
      </c>
      <c r="D149" s="1" t="s">
        <v>186</v>
      </c>
      <c r="E149" s="1" t="s">
        <v>433</v>
      </c>
      <c r="F149" s="1" t="s">
        <v>438</v>
      </c>
      <c r="G149" s="1" t="s">
        <v>40</v>
      </c>
      <c r="H149" s="1" t="s">
        <v>439</v>
      </c>
      <c r="I149" s="1" t="s">
        <v>430</v>
      </c>
      <c r="J149" s="1" t="s">
        <v>431</v>
      </c>
    </row>
    <row r="150">
      <c r="A150" s="4"/>
      <c r="B150" s="4"/>
      <c r="C150" s="1" t="s">
        <v>127</v>
      </c>
      <c r="D150" s="1" t="s">
        <v>440</v>
      </c>
      <c r="E150" s="1" t="s">
        <v>441</v>
      </c>
      <c r="F150" s="1" t="s">
        <v>442</v>
      </c>
      <c r="G150" s="1" t="s">
        <v>76</v>
      </c>
      <c r="H150" s="1" t="s">
        <v>444</v>
      </c>
      <c r="I150" s="1" t="s">
        <v>445</v>
      </c>
      <c r="J150" s="1" t="s">
        <v>443</v>
      </c>
    </row>
    <row r="151">
      <c r="A151" s="4"/>
      <c r="B151" s="4"/>
      <c r="C151" s="1" t="s">
        <v>316</v>
      </c>
      <c r="D151" s="1" t="s">
        <v>211</v>
      </c>
      <c r="E151" s="1" t="s">
        <v>441</v>
      </c>
      <c r="F151" s="1" t="s">
        <v>446</v>
      </c>
      <c r="G151" s="1" t="s">
        <v>447</v>
      </c>
      <c r="H151" s="1" t="s">
        <v>450</v>
      </c>
      <c r="I151" s="1" t="s">
        <v>448</v>
      </c>
      <c r="J151" s="1" t="s">
        <v>449</v>
      </c>
    </row>
    <row r="152">
      <c r="A152" s="4"/>
      <c r="B152" s="4"/>
      <c r="C152" s="1" t="s">
        <v>378</v>
      </c>
      <c r="D152" s="1" t="s">
        <v>451</v>
      </c>
      <c r="E152" s="1" t="s">
        <v>452</v>
      </c>
      <c r="F152" s="1" t="s">
        <v>453</v>
      </c>
      <c r="G152" s="1" t="s">
        <v>76</v>
      </c>
      <c r="H152" s="1" t="s">
        <v>454</v>
      </c>
      <c r="I152" s="1" t="s">
        <v>455</v>
      </c>
      <c r="J152" s="1" t="s">
        <v>456</v>
      </c>
    </row>
    <row r="153">
      <c r="A153" s="4"/>
      <c r="B153" s="4"/>
      <c r="C153" s="1" t="s">
        <v>324</v>
      </c>
      <c r="D153" s="1" t="s">
        <v>457</v>
      </c>
      <c r="E153" s="1" t="s">
        <v>452</v>
      </c>
      <c r="F153" s="1" t="s">
        <v>458</v>
      </c>
      <c r="G153" s="1" t="s">
        <v>447</v>
      </c>
      <c r="H153" s="1" t="s">
        <v>459</v>
      </c>
      <c r="I153" s="1" t="s">
        <v>461</v>
      </c>
      <c r="J153" s="1" t="s">
        <v>460</v>
      </c>
    </row>
    <row r="154">
      <c r="A154" s="4"/>
      <c r="B154" s="4"/>
      <c r="C154" s="1" t="s">
        <v>72</v>
      </c>
      <c r="D154" s="1" t="s">
        <v>462</v>
      </c>
      <c r="E154" s="1" t="s">
        <v>463</v>
      </c>
      <c r="F154" s="1" t="s">
        <v>464</v>
      </c>
      <c r="G154" s="1" t="s">
        <v>76</v>
      </c>
      <c r="H154" s="1" t="s">
        <v>466</v>
      </c>
      <c r="I154" s="1" t="s">
        <v>388</v>
      </c>
      <c r="J154" s="1" t="s">
        <v>465</v>
      </c>
    </row>
    <row r="155">
      <c r="A155" s="4"/>
      <c r="B155" s="4"/>
      <c r="C155" s="1" t="s">
        <v>467</v>
      </c>
      <c r="D155" s="1" t="s">
        <v>47</v>
      </c>
      <c r="E155" s="1" t="s">
        <v>463</v>
      </c>
      <c r="F155" s="1" t="s">
        <v>468</v>
      </c>
      <c r="G155" s="1" t="s">
        <v>447</v>
      </c>
      <c r="H155" s="1" t="s">
        <v>469</v>
      </c>
      <c r="I155" s="1" t="s">
        <v>470</v>
      </c>
      <c r="J155" s="1" t="s">
        <v>471</v>
      </c>
    </row>
    <row r="156">
      <c r="A156" s="4"/>
      <c r="B156" s="4"/>
      <c r="C156" s="1" t="s">
        <v>28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475</v>
      </c>
      <c r="J156" s="1" t="s">
        <v>477</v>
      </c>
    </row>
    <row r="157">
      <c r="A157" s="4"/>
      <c r="B157" s="4"/>
      <c r="C157" s="1" t="s">
        <v>478</v>
      </c>
      <c r="D157" s="1" t="s">
        <v>78</v>
      </c>
      <c r="E157" s="1" t="s">
        <v>473</v>
      </c>
      <c r="F157" s="1" t="s">
        <v>479</v>
      </c>
      <c r="G157" s="1" t="s">
        <v>447</v>
      </c>
      <c r="H157" s="1" t="s">
        <v>481</v>
      </c>
      <c r="I157" s="1" t="s">
        <v>480</v>
      </c>
      <c r="J157" s="1" t="s">
        <v>482</v>
      </c>
    </row>
    <row r="158">
      <c r="A158" s="4"/>
      <c r="B158" s="4"/>
      <c r="C158" s="1" t="s">
        <v>189</v>
      </c>
      <c r="D158" s="1" t="s">
        <v>483</v>
      </c>
      <c r="E158" s="1" t="s">
        <v>484</v>
      </c>
      <c r="F158" s="1" t="s">
        <v>485</v>
      </c>
      <c r="G158" s="1" t="s">
        <v>76</v>
      </c>
      <c r="H158" s="1" t="s">
        <v>488</v>
      </c>
      <c r="I158" s="1" t="s">
        <v>487</v>
      </c>
      <c r="J158" s="1" t="s">
        <v>486</v>
      </c>
    </row>
    <row r="159">
      <c r="A159" s="4"/>
      <c r="B159" s="4"/>
      <c r="C159" s="1" t="s">
        <v>489</v>
      </c>
      <c r="D159" s="1" t="s">
        <v>105</v>
      </c>
      <c r="E159" s="1" t="s">
        <v>484</v>
      </c>
      <c r="F159" s="1" t="s">
        <v>490</v>
      </c>
      <c r="G159" s="1" t="s">
        <v>491</v>
      </c>
      <c r="H159" s="1" t="s">
        <v>493</v>
      </c>
      <c r="I159" s="1" t="s">
        <v>492</v>
      </c>
      <c r="J159" s="1" t="s">
        <v>494</v>
      </c>
    </row>
    <row r="160">
      <c r="A160" s="4"/>
      <c r="B160" s="4"/>
      <c r="C160" s="1" t="s">
        <v>189</v>
      </c>
      <c r="D160" s="1" t="s">
        <v>495</v>
      </c>
      <c r="E160" s="1" t="s">
        <v>496</v>
      </c>
      <c r="F160" s="1" t="s">
        <v>497</v>
      </c>
      <c r="G160" s="1" t="s">
        <v>76</v>
      </c>
      <c r="H160" s="1" t="s">
        <v>498</v>
      </c>
      <c r="I160" s="1" t="s">
        <v>488</v>
      </c>
      <c r="J160" s="1" t="s">
        <v>487</v>
      </c>
    </row>
    <row r="161">
      <c r="A161" s="4"/>
      <c r="B161" s="4"/>
      <c r="C161" s="1" t="s">
        <v>499</v>
      </c>
      <c r="D161" s="1" t="s">
        <v>500</v>
      </c>
      <c r="E161" s="1" t="s">
        <v>496</v>
      </c>
      <c r="F161" s="1" t="s">
        <v>501</v>
      </c>
      <c r="G161" s="1" t="s">
        <v>141</v>
      </c>
      <c r="H161" s="1" t="s">
        <v>502</v>
      </c>
      <c r="I161" s="1" t="s">
        <v>503</v>
      </c>
      <c r="J161" s="1" t="s">
        <v>504</v>
      </c>
    </row>
    <row r="162">
      <c r="A162" s="4"/>
      <c r="B162" s="4"/>
      <c r="C162" s="1" t="s">
        <v>505</v>
      </c>
      <c r="D162" s="1" t="s">
        <v>506</v>
      </c>
      <c r="E162" s="1" t="s">
        <v>507</v>
      </c>
      <c r="F162" s="1" t="s">
        <v>508</v>
      </c>
      <c r="G162" s="1" t="s">
        <v>76</v>
      </c>
      <c r="H162" s="1" t="s">
        <v>510</v>
      </c>
      <c r="I162" s="1" t="s">
        <v>511</v>
      </c>
      <c r="J162" s="1" t="s">
        <v>509</v>
      </c>
    </row>
    <row r="163">
      <c r="A163" s="4"/>
      <c r="B163" s="4"/>
      <c r="C163" s="1" t="s">
        <v>173</v>
      </c>
      <c r="D163" s="1" t="s">
        <v>164</v>
      </c>
      <c r="E163" s="1" t="s">
        <v>507</v>
      </c>
      <c r="F163" s="1" t="s">
        <v>512</v>
      </c>
      <c r="G163" s="1" t="s">
        <v>192</v>
      </c>
      <c r="H163" s="1" t="s">
        <v>515</v>
      </c>
      <c r="I163" s="1" t="s">
        <v>514</v>
      </c>
      <c r="J163" s="1" t="s">
        <v>513</v>
      </c>
    </row>
    <row r="164">
      <c r="A164" s="4"/>
      <c r="B164" s="4"/>
      <c r="C164" s="1" t="s">
        <v>153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391</v>
      </c>
      <c r="D165" s="1" t="s">
        <v>190</v>
      </c>
      <c r="E165" s="1" t="s">
        <v>517</v>
      </c>
      <c r="F165" s="1" t="s">
        <v>522</v>
      </c>
      <c r="G165" s="1" t="s">
        <v>409</v>
      </c>
      <c r="H165" s="1" t="s">
        <v>524</v>
      </c>
      <c r="I165" s="1" t="s">
        <v>523</v>
      </c>
      <c r="J165" s="1" t="s">
        <v>525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253</v>
      </c>
      <c r="D167" s="1" t="s">
        <v>216</v>
      </c>
      <c r="E167" s="1" t="s">
        <v>527</v>
      </c>
      <c r="F167" s="1" t="s">
        <v>530</v>
      </c>
      <c r="G167" s="1" t="s">
        <v>409</v>
      </c>
      <c r="H167" s="1" t="s">
        <v>533</v>
      </c>
      <c r="I167" s="1" t="s">
        <v>532</v>
      </c>
      <c r="J167" s="1" t="s">
        <v>531</v>
      </c>
    </row>
    <row r="168">
      <c r="A168" s="4"/>
      <c r="B168" s="4"/>
      <c r="C168" s="1" t="s">
        <v>189</v>
      </c>
      <c r="D168" s="1" t="s">
        <v>534</v>
      </c>
      <c r="E168" s="1" t="s">
        <v>535</v>
      </c>
      <c r="F168" s="1" t="s">
        <v>536</v>
      </c>
      <c r="G168" s="1" t="s">
        <v>76</v>
      </c>
      <c r="H168" s="1" t="s">
        <v>539</v>
      </c>
      <c r="I168" s="1" t="s">
        <v>537</v>
      </c>
      <c r="J168" s="1" t="s">
        <v>538</v>
      </c>
    </row>
    <row r="169">
      <c r="A169" s="4"/>
      <c r="B169" s="4"/>
      <c r="C169" s="1" t="s">
        <v>215</v>
      </c>
      <c r="D169" s="1" t="s">
        <v>540</v>
      </c>
      <c r="E169" s="1" t="s">
        <v>535</v>
      </c>
      <c r="F169" s="1" t="s">
        <v>541</v>
      </c>
      <c r="G169" s="1" t="s">
        <v>409</v>
      </c>
      <c r="H169" s="1" t="s">
        <v>544</v>
      </c>
      <c r="I169" s="1" t="s">
        <v>543</v>
      </c>
      <c r="J169" s="1" t="s">
        <v>542</v>
      </c>
    </row>
    <row r="170">
      <c r="A170" s="4"/>
      <c r="B170" s="4"/>
      <c r="C170" s="1" t="s">
        <v>332</v>
      </c>
      <c r="D170" s="1" t="s">
        <v>545</v>
      </c>
      <c r="E170" s="1" t="s">
        <v>546</v>
      </c>
      <c r="F170" s="1" t="s">
        <v>547</v>
      </c>
      <c r="G170" s="1" t="s">
        <v>76</v>
      </c>
      <c r="H170" s="1" t="s">
        <v>549</v>
      </c>
      <c r="I170" s="1" t="s">
        <v>550</v>
      </c>
      <c r="J170" s="1" t="s">
        <v>548</v>
      </c>
    </row>
    <row r="171">
      <c r="A171" s="4"/>
      <c r="B171" s="4"/>
      <c r="C171" s="1" t="s">
        <v>215</v>
      </c>
      <c r="D171" s="1" t="s">
        <v>551</v>
      </c>
      <c r="E171" s="1" t="s">
        <v>546</v>
      </c>
      <c r="F171" s="1" t="s">
        <v>552</v>
      </c>
      <c r="G171" s="1" t="s">
        <v>409</v>
      </c>
      <c r="H171" s="1" t="s">
        <v>553</v>
      </c>
      <c r="I171" s="1" t="s">
        <v>544</v>
      </c>
      <c r="J171" s="1" t="s">
        <v>543</v>
      </c>
    </row>
    <row r="172">
      <c r="A172" s="4"/>
      <c r="B172" s="4"/>
      <c r="C172" s="1" t="s">
        <v>42</v>
      </c>
      <c r="D172" s="1" t="s">
        <v>367</v>
      </c>
      <c r="E172" s="1" t="s">
        <v>368</v>
      </c>
      <c r="F172" s="1" t="s">
        <v>369</v>
      </c>
      <c r="G172" s="1" t="s">
        <v>76</v>
      </c>
      <c r="H172" s="1" t="s">
        <v>370</v>
      </c>
      <c r="I172" s="1" t="s">
        <v>554</v>
      </c>
      <c r="J172" s="1" t="s">
        <v>555</v>
      </c>
    </row>
    <row r="173">
      <c r="A173" s="4"/>
      <c r="B173" s="4"/>
      <c r="C173" s="1" t="s">
        <v>72</v>
      </c>
      <c r="D173" s="1" t="s">
        <v>231</v>
      </c>
      <c r="E173" s="1" t="s">
        <v>368</v>
      </c>
      <c r="F173" s="1" t="s">
        <v>371</v>
      </c>
      <c r="G173" s="1" t="s">
        <v>76</v>
      </c>
      <c r="H173" s="1" t="s">
        <v>372</v>
      </c>
      <c r="I173" s="1" t="s">
        <v>556</v>
      </c>
      <c r="J173" s="1" t="s">
        <v>444</v>
      </c>
    </row>
    <row r="174">
      <c r="A174" s="4"/>
      <c r="B174" s="4"/>
      <c r="C174" s="1" t="s">
        <v>28</v>
      </c>
      <c r="D174" s="1" t="s">
        <v>373</v>
      </c>
      <c r="E174" s="1" t="s">
        <v>374</v>
      </c>
      <c r="F174" s="1" t="s">
        <v>375</v>
      </c>
      <c r="G174" s="1" t="s">
        <v>76</v>
      </c>
      <c r="H174" s="1" t="s">
        <v>376</v>
      </c>
      <c r="I174" s="1" t="s">
        <v>377</v>
      </c>
      <c r="J174" s="1" t="s">
        <v>557</v>
      </c>
    </row>
    <row r="175">
      <c r="A175" s="4"/>
      <c r="B175" s="4"/>
      <c r="C175" s="1" t="s">
        <v>378</v>
      </c>
      <c r="D175" s="1" t="s">
        <v>244</v>
      </c>
      <c r="E175" s="1" t="s">
        <v>374</v>
      </c>
      <c r="F175" s="1" t="s">
        <v>379</v>
      </c>
      <c r="G175" s="1" t="s">
        <v>76</v>
      </c>
      <c r="H175" s="1" t="s">
        <v>381</v>
      </c>
      <c r="I175" s="1" t="s">
        <v>380</v>
      </c>
      <c r="J175" s="1" t="s">
        <v>558</v>
      </c>
    </row>
    <row r="176">
      <c r="A176" s="4"/>
      <c r="B176" s="4"/>
      <c r="C176" s="1" t="s">
        <v>42</v>
      </c>
      <c r="D176" s="1" t="s">
        <v>382</v>
      </c>
      <c r="E176" s="1" t="s">
        <v>383</v>
      </c>
      <c r="F176" s="1" t="s">
        <v>384</v>
      </c>
      <c r="G176" s="1" t="s">
        <v>76</v>
      </c>
      <c r="H176" s="1" t="s">
        <v>386</v>
      </c>
      <c r="I176" s="1" t="s">
        <v>385</v>
      </c>
      <c r="J176" s="1" t="s">
        <v>370</v>
      </c>
    </row>
    <row r="177">
      <c r="A177" s="4"/>
      <c r="B177" s="4"/>
      <c r="C177" s="1" t="s">
        <v>23</v>
      </c>
      <c r="D177" s="1" t="s">
        <v>259</v>
      </c>
      <c r="E177" s="1" t="s">
        <v>383</v>
      </c>
      <c r="F177" s="1" t="s">
        <v>387</v>
      </c>
      <c r="G177" s="1" t="s">
        <v>76</v>
      </c>
      <c r="H177" s="1" t="s">
        <v>389</v>
      </c>
      <c r="I177" s="1" t="s">
        <v>390</v>
      </c>
      <c r="J177" s="1" t="s">
        <v>388</v>
      </c>
    </row>
    <row r="178">
      <c r="A178" s="4"/>
      <c r="B178" s="4"/>
      <c r="C178" s="1" t="s">
        <v>391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559</v>
      </c>
      <c r="I178" s="1" t="s">
        <v>395</v>
      </c>
      <c r="J178" s="1" t="s">
        <v>396</v>
      </c>
    </row>
    <row r="179">
      <c r="A179" s="4"/>
      <c r="B179" s="4"/>
      <c r="C179" s="1" t="s">
        <v>189</v>
      </c>
      <c r="D179" s="1" t="s">
        <v>397</v>
      </c>
      <c r="E179" s="1" t="s">
        <v>398</v>
      </c>
      <c r="F179" s="1" t="s">
        <v>399</v>
      </c>
      <c r="G179" s="1" t="s">
        <v>76</v>
      </c>
      <c r="H179" s="1" t="s">
        <v>561</v>
      </c>
      <c r="I179" s="1" t="s">
        <v>560</v>
      </c>
      <c r="J179" s="1" t="s">
        <v>400</v>
      </c>
    </row>
    <row r="180">
      <c r="A180" s="4"/>
      <c r="B180" s="4"/>
      <c r="C180" s="1" t="s">
        <v>505</v>
      </c>
      <c r="D180" s="1" t="s">
        <v>562</v>
      </c>
      <c r="E180" s="1" t="s">
        <v>563</v>
      </c>
      <c r="F180" s="1" t="s">
        <v>564</v>
      </c>
      <c r="G180" s="1" t="s">
        <v>76</v>
      </c>
      <c r="H180" s="1" t="s">
        <v>549</v>
      </c>
      <c r="I180" s="1" t="s">
        <v>566</v>
      </c>
      <c r="J180" s="1" t="s">
        <v>565</v>
      </c>
    </row>
    <row r="181">
      <c r="A181" s="4"/>
      <c r="B181" s="4"/>
      <c r="C181" s="1" t="s">
        <v>138</v>
      </c>
      <c r="D181" s="1" t="s">
        <v>567</v>
      </c>
      <c r="E181" s="1" t="s">
        <v>568</v>
      </c>
      <c r="F181" s="1" t="s">
        <v>569</v>
      </c>
      <c r="G181" s="1" t="s">
        <v>76</v>
      </c>
      <c r="H181" s="1" t="s">
        <v>572</v>
      </c>
      <c r="I181" s="1" t="s">
        <v>570</v>
      </c>
      <c r="J181" s="1" t="s">
        <v>571</v>
      </c>
    </row>
    <row r="182">
      <c r="A182" s="4"/>
      <c r="B182" s="4"/>
      <c r="C182" s="1" t="s">
        <v>505</v>
      </c>
      <c r="D182" s="1" t="s">
        <v>573</v>
      </c>
      <c r="E182" s="1" t="s">
        <v>574</v>
      </c>
      <c r="F182" s="1" t="s">
        <v>575</v>
      </c>
      <c r="G182" s="1" t="s">
        <v>76</v>
      </c>
      <c r="H182" s="1" t="s">
        <v>577</v>
      </c>
      <c r="I182" s="1" t="s">
        <v>576</v>
      </c>
      <c r="J182" s="1" t="s">
        <v>549</v>
      </c>
    </row>
    <row r="183">
      <c r="A183" s="4"/>
      <c r="B183" s="4"/>
      <c r="C183" s="1" t="s">
        <v>332</v>
      </c>
      <c r="D183" s="1" t="s">
        <v>578</v>
      </c>
      <c r="E183" s="1" t="s">
        <v>579</v>
      </c>
      <c r="F183" s="1" t="s">
        <v>580</v>
      </c>
      <c r="G183" s="1" t="s">
        <v>76</v>
      </c>
      <c r="H183" s="1" t="s">
        <v>582</v>
      </c>
      <c r="I183" s="1" t="s">
        <v>583</v>
      </c>
      <c r="J183" s="1" t="s">
        <v>581</v>
      </c>
    </row>
    <row r="184">
      <c r="A184" s="4"/>
      <c r="B184" s="4"/>
      <c r="C184" s="1" t="s">
        <v>505</v>
      </c>
      <c r="D184" s="1" t="s">
        <v>584</v>
      </c>
      <c r="E184" s="1" t="s">
        <v>585</v>
      </c>
      <c r="F184" s="1" t="s">
        <v>586</v>
      </c>
      <c r="G184" s="1" t="s">
        <v>76</v>
      </c>
      <c r="H184" s="1" t="s">
        <v>587</v>
      </c>
      <c r="I184" s="1" t="s">
        <v>588</v>
      </c>
      <c r="J184" s="1" t="s">
        <v>577</v>
      </c>
    </row>
    <row r="185">
      <c r="A185" s="4"/>
      <c r="B185" s="4"/>
      <c r="C185" s="1" t="s">
        <v>138</v>
      </c>
      <c r="D185" s="1" t="s">
        <v>589</v>
      </c>
      <c r="E185" s="1" t="s">
        <v>590</v>
      </c>
      <c r="F185" s="1" t="s">
        <v>591</v>
      </c>
      <c r="G185" s="1" t="s">
        <v>409</v>
      </c>
      <c r="H185" s="1" t="s">
        <v>592</v>
      </c>
      <c r="I185" s="1" t="s">
        <v>594</v>
      </c>
      <c r="J185" s="1" t="s">
        <v>593</v>
      </c>
    </row>
    <row r="186">
      <c r="A186" s="4"/>
      <c r="B186" s="4"/>
      <c r="C186" s="1" t="s">
        <v>138</v>
      </c>
      <c r="D186" s="1" t="s">
        <v>595</v>
      </c>
      <c r="E186" s="1" t="s">
        <v>596</v>
      </c>
      <c r="F186" s="1" t="s">
        <v>597</v>
      </c>
      <c r="G186" s="1" t="s">
        <v>409</v>
      </c>
      <c r="H186" s="1" t="s">
        <v>598</v>
      </c>
      <c r="I186" s="1" t="s">
        <v>592</v>
      </c>
      <c r="J186" s="1" t="s">
        <v>594</v>
      </c>
    </row>
    <row r="187">
      <c r="A187" s="4"/>
      <c r="B187" s="4"/>
      <c r="C187" s="1" t="s">
        <v>467</v>
      </c>
      <c r="D187" s="1" t="s">
        <v>599</v>
      </c>
      <c r="E187" s="1" t="s">
        <v>600</v>
      </c>
      <c r="F187" s="1" t="s">
        <v>601</v>
      </c>
      <c r="G187" s="1" t="s">
        <v>409</v>
      </c>
      <c r="H187" s="1" t="s">
        <v>604</v>
      </c>
      <c r="I187" s="1" t="s">
        <v>603</v>
      </c>
      <c r="J187" s="1" t="s">
        <v>602</v>
      </c>
    </row>
    <row r="188">
      <c r="A188" s="4"/>
      <c r="B188" s="4"/>
      <c r="C188" s="1" t="s">
        <v>332</v>
      </c>
      <c r="D188" s="1" t="s">
        <v>605</v>
      </c>
      <c r="E188" s="1" t="s">
        <v>606</v>
      </c>
      <c r="F188" s="1" t="s">
        <v>607</v>
      </c>
      <c r="G188" s="1" t="s">
        <v>409</v>
      </c>
      <c r="H188" s="1" t="s">
        <v>609</v>
      </c>
      <c r="I188" s="1" t="s">
        <v>608</v>
      </c>
      <c r="J188" s="1" t="s">
        <v>610</v>
      </c>
    </row>
    <row r="189">
      <c r="A189" s="4"/>
      <c r="B189" s="4"/>
      <c r="C189" s="1" t="s">
        <v>505</v>
      </c>
      <c r="D189" s="1" t="s">
        <v>611</v>
      </c>
      <c r="E189" s="1" t="s">
        <v>612</v>
      </c>
      <c r="F189" s="1" t="s">
        <v>613</v>
      </c>
      <c r="G189" s="1" t="s">
        <v>409</v>
      </c>
      <c r="H189" s="1" t="s">
        <v>615</v>
      </c>
      <c r="I189" s="1" t="s">
        <v>614</v>
      </c>
      <c r="J189" s="1" t="s">
        <v>616</v>
      </c>
    </row>
    <row r="190">
      <c r="A190" s="4"/>
      <c r="B190" s="4"/>
      <c r="C190" s="1" t="s">
        <v>505</v>
      </c>
      <c r="D190" s="1" t="s">
        <v>617</v>
      </c>
      <c r="E190" s="1" t="s">
        <v>618</v>
      </c>
      <c r="F190" s="1" t="s">
        <v>619</v>
      </c>
      <c r="G190" s="1" t="s">
        <v>409</v>
      </c>
      <c r="H190" s="1" t="s">
        <v>620</v>
      </c>
      <c r="I190" s="1" t="s">
        <v>615</v>
      </c>
      <c r="J190" s="1" t="s">
        <v>614</v>
      </c>
    </row>
    <row r="191">
      <c r="A191" s="4"/>
      <c r="B191" s="4"/>
      <c r="C191" s="1" t="s">
        <v>153</v>
      </c>
      <c r="D191" s="1" t="s">
        <v>621</v>
      </c>
      <c r="E191" s="1" t="s">
        <v>622</v>
      </c>
      <c r="F191" s="1" t="s">
        <v>623</v>
      </c>
      <c r="G191" s="1" t="s">
        <v>409</v>
      </c>
      <c r="H191" s="1" t="s">
        <v>625</v>
      </c>
      <c r="I191" s="1" t="s">
        <v>626</v>
      </c>
      <c r="J191" s="1" t="s">
        <v>624</v>
      </c>
    </row>
    <row r="192">
      <c r="A192" s="4"/>
      <c r="B192" s="4"/>
      <c r="C192" s="1" t="s">
        <v>153</v>
      </c>
      <c r="D192" s="1" t="s">
        <v>627</v>
      </c>
      <c r="E192" s="1" t="s">
        <v>628</v>
      </c>
      <c r="F192" s="1" t="s">
        <v>629</v>
      </c>
      <c r="G192" s="1" t="s">
        <v>409</v>
      </c>
      <c r="H192" s="1" t="s">
        <v>630</v>
      </c>
      <c r="I192" s="1" t="s">
        <v>625</v>
      </c>
      <c r="J192" s="1" t="s">
        <v>626</v>
      </c>
    </row>
    <row r="193">
      <c r="A193" s="4"/>
      <c r="B193" s="4"/>
      <c r="C193" s="1" t="s">
        <v>505</v>
      </c>
      <c r="D193" s="1" t="s">
        <v>631</v>
      </c>
      <c r="E193" s="1" t="s">
        <v>632</v>
      </c>
      <c r="F193" s="1" t="s">
        <v>633</v>
      </c>
      <c r="G193" s="1" t="s">
        <v>76</v>
      </c>
      <c r="H193" s="1" t="s">
        <v>634</v>
      </c>
      <c r="I193" s="1" t="s">
        <v>636</v>
      </c>
      <c r="J193" s="1" t="s">
        <v>635</v>
      </c>
    </row>
    <row r="194">
      <c r="A194" s="4"/>
      <c r="B194" s="4"/>
      <c r="C194" s="1" t="s">
        <v>189</v>
      </c>
      <c r="D194" s="1" t="s">
        <v>637</v>
      </c>
      <c r="E194" s="1" t="s">
        <v>638</v>
      </c>
      <c r="F194" s="1" t="s">
        <v>639</v>
      </c>
      <c r="G194" s="1" t="s">
        <v>192</v>
      </c>
      <c r="H194" s="1" t="s">
        <v>642</v>
      </c>
      <c r="I194" s="1" t="s">
        <v>640</v>
      </c>
      <c r="J194" s="1" t="s">
        <v>641</v>
      </c>
    </row>
    <row r="195">
      <c r="A195" s="4"/>
      <c r="B195" s="4"/>
      <c r="C195" s="1" t="s">
        <v>505</v>
      </c>
      <c r="D195" s="1" t="s">
        <v>643</v>
      </c>
      <c r="E195" s="1" t="s">
        <v>644</v>
      </c>
      <c r="F195" s="1" t="s">
        <v>645</v>
      </c>
      <c r="G195" s="1" t="s">
        <v>102</v>
      </c>
      <c r="H195" s="1" t="s">
        <v>608</v>
      </c>
      <c r="I195" s="1" t="s">
        <v>646</v>
      </c>
      <c r="J195" s="1" t="s">
        <v>634</v>
      </c>
    </row>
    <row r="196">
      <c r="A196" s="4"/>
      <c r="B196" s="4"/>
      <c r="C196" s="1" t="s">
        <v>391</v>
      </c>
      <c r="D196" s="1" t="s">
        <v>647</v>
      </c>
      <c r="E196" s="1" t="s">
        <v>648</v>
      </c>
      <c r="F196" s="1" t="s">
        <v>649</v>
      </c>
      <c r="G196" s="1" t="s">
        <v>141</v>
      </c>
      <c r="H196" s="1" t="s">
        <v>651</v>
      </c>
      <c r="I196" s="1" t="s">
        <v>650</v>
      </c>
      <c r="J196" s="1" t="s">
        <v>560</v>
      </c>
    </row>
    <row r="197">
      <c r="A197" s="4"/>
      <c r="B197" s="4"/>
      <c r="C197" s="1" t="s">
        <v>505</v>
      </c>
      <c r="D197" s="1" t="s">
        <v>652</v>
      </c>
      <c r="E197" s="1" t="s">
        <v>653</v>
      </c>
      <c r="F197" s="1" t="s">
        <v>654</v>
      </c>
      <c r="G197" s="1" t="s">
        <v>141</v>
      </c>
      <c r="H197" s="1" t="s">
        <v>655</v>
      </c>
      <c r="I197" s="1" t="s">
        <v>656</v>
      </c>
      <c r="J197" s="1" t="s">
        <v>608</v>
      </c>
    </row>
    <row r="198">
      <c r="A198" s="4"/>
      <c r="B198" s="4"/>
      <c r="C198" s="1" t="s">
        <v>332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662</v>
      </c>
      <c r="J198" s="1" t="s">
        <v>660</v>
      </c>
    </row>
    <row r="199">
      <c r="A199" s="4"/>
      <c r="B199" s="4"/>
      <c r="C199" s="1" t="s">
        <v>467</v>
      </c>
      <c r="D199" s="1" t="s">
        <v>663</v>
      </c>
      <c r="E199" s="1" t="s">
        <v>664</v>
      </c>
      <c r="F199" s="1" t="s">
        <v>665</v>
      </c>
      <c r="G199" s="1" t="s">
        <v>141</v>
      </c>
      <c r="H199" s="1" t="s">
        <v>16</v>
      </c>
      <c r="I199" s="1" t="s">
        <v>667</v>
      </c>
      <c r="J199" s="1" t="s">
        <v>666</v>
      </c>
    </row>
    <row r="200">
      <c r="A200" s="4"/>
      <c r="B200" s="4"/>
      <c r="C200" s="1" t="s">
        <v>499</v>
      </c>
      <c r="D200" s="1" t="s">
        <v>668</v>
      </c>
      <c r="E200" s="1" t="s">
        <v>669</v>
      </c>
      <c r="F200" s="1" t="s">
        <v>670</v>
      </c>
      <c r="G200" s="1" t="s">
        <v>141</v>
      </c>
      <c r="H200" s="1" t="s">
        <v>16</v>
      </c>
      <c r="I200" s="1" t="s">
        <v>16</v>
      </c>
      <c r="J200" s="1" t="s">
        <v>671</v>
      </c>
    </row>
    <row r="201">
      <c r="A201" s="8"/>
      <c r="B201" s="8"/>
      <c r="C201" s="9"/>
      <c r="D201" s="9"/>
      <c r="E201" s="9"/>
      <c r="F201" s="9"/>
      <c r="G201" s="9"/>
      <c r="H201" s="9"/>
      <c r="I201" s="9"/>
      <c r="J201" s="9"/>
    </row>
    <row r="202">
      <c r="D202" t="s">
        <v>120</v>
      </c>
      <c r="G202" s="1" t="n">
        <v>58.0</v>
      </c>
      <c r="H202" s="1" t="n">
        <v>56.0</v>
      </c>
      <c r="I202" s="1" t="n">
        <v>56.0</v>
      </c>
      <c r="J202" s="1" t="n">
        <v>56.0</v>
      </c>
    </row>
    <row r="203">
      <c r="D203" t="s">
        <v>121</v>
      </c>
      <c r="G203" s="9" t="s">
        <v>672</v>
      </c>
      <c r="H203" s="9" t="s">
        <v>673</v>
      </c>
      <c r="I203" s="9" t="s">
        <v>674</v>
      </c>
      <c r="J203" s="9" t="s">
        <v>675</v>
      </c>
    </row>
    <row r="204"/>
    <row r="205">
      <c r="A205" s="5" t="s">
        <v>676</v>
      </c>
    </row>
    <row r="206">
      <c r="A206" s="6" t="s">
        <v>1</v>
      </c>
    </row>
    <row r="207"/>
    <row r="208"/>
    <row r="209"/>
    <row r="210">
      <c r="A210" s="3"/>
      <c r="B210" s="3"/>
      <c r="C210" s="2" t="s">
        <v>2</v>
      </c>
      <c r="D210" s="2" t="s">
        <v>3</v>
      </c>
      <c r="E210" s="2" t="s">
        <v>4</v>
      </c>
      <c r="F210" s="2" t="s">
        <v>5</v>
      </c>
      <c r="G210" s="2" t="s">
        <v>6</v>
      </c>
      <c r="H210" s="2" t="s">
        <v>7</v>
      </c>
      <c r="I210" s="2" t="s">
        <v>8</v>
      </c>
      <c r="J210" s="2" t="s">
        <v>9</v>
      </c>
    </row>
    <row r="211">
      <c r="A211" s="4"/>
      <c r="B211" s="4"/>
      <c r="C211" s="1" t="s">
        <v>467</v>
      </c>
      <c r="D211" s="1" t="s">
        <v>663</v>
      </c>
      <c r="E211" s="1" t="s">
        <v>664</v>
      </c>
      <c r="F211" s="1" t="s">
        <v>665</v>
      </c>
      <c r="G211" s="1" t="s">
        <v>141</v>
      </c>
      <c r="H211" s="1" t="s">
        <v>677</v>
      </c>
      <c r="I211" s="1" t="s">
        <v>16</v>
      </c>
      <c r="J211" s="1" t="s">
        <v>16</v>
      </c>
    </row>
    <row r="212">
      <c r="A212" s="4"/>
      <c r="B212" s="4"/>
      <c r="C212" s="1" t="s">
        <v>499</v>
      </c>
      <c r="D212" s="1" t="s">
        <v>668</v>
      </c>
      <c r="E212" s="1" t="s">
        <v>669</v>
      </c>
      <c r="F212" s="1" t="s">
        <v>670</v>
      </c>
      <c r="G212" s="1" t="s">
        <v>141</v>
      </c>
      <c r="H212" s="1" t="s">
        <v>678</v>
      </c>
      <c r="I212" s="1" t="s">
        <v>679</v>
      </c>
      <c r="J212" s="1" t="s">
        <v>16</v>
      </c>
    </row>
    <row r="213">
      <c r="A213" s="4"/>
      <c r="B213" s="4"/>
      <c r="C213" s="1" t="s">
        <v>489</v>
      </c>
      <c r="D213" s="1" t="s">
        <v>680</v>
      </c>
      <c r="E213" s="1" t="s">
        <v>681</v>
      </c>
      <c r="F213" s="1" t="s">
        <v>682</v>
      </c>
      <c r="G213" s="1" t="s">
        <v>242</v>
      </c>
      <c r="H213" s="1" t="s">
        <v>685</v>
      </c>
      <c r="I213" s="1" t="s">
        <v>683</v>
      </c>
      <c r="J213" s="1" t="s">
        <v>684</v>
      </c>
    </row>
    <row r="214">
      <c r="A214" s="4"/>
      <c r="B214" s="4"/>
      <c r="C214" s="1" t="s">
        <v>104</v>
      </c>
      <c r="D214" s="1" t="s">
        <v>686</v>
      </c>
      <c r="E214" s="1" t="s">
        <v>687</v>
      </c>
      <c r="F214" s="1" t="s">
        <v>688</v>
      </c>
      <c r="G214" s="1" t="s">
        <v>689</v>
      </c>
      <c r="H214" s="1" t="s">
        <v>690</v>
      </c>
      <c r="I214" s="1" t="s">
        <v>692</v>
      </c>
      <c r="J214" s="1" t="s">
        <v>691</v>
      </c>
    </row>
    <row r="215">
      <c r="A215" s="4"/>
      <c r="B215" s="4"/>
      <c r="C215" s="1" t="s">
        <v>316</v>
      </c>
      <c r="D215" s="1" t="s">
        <v>693</v>
      </c>
      <c r="E215" s="1" t="s">
        <v>694</v>
      </c>
      <c r="F215" s="1" t="s">
        <v>695</v>
      </c>
      <c r="G215" s="1" t="s">
        <v>696</v>
      </c>
      <c r="H215" s="1" t="s">
        <v>697</v>
      </c>
      <c r="I215" s="1" t="s">
        <v>699</v>
      </c>
      <c r="J215" s="1" t="s">
        <v>698</v>
      </c>
    </row>
    <row r="216">
      <c r="A216" s="4"/>
      <c r="B216" s="4"/>
      <c r="C216" s="1" t="s">
        <v>304</v>
      </c>
      <c r="D216" s="1" t="s">
        <v>700</v>
      </c>
      <c r="E216" s="1" t="s">
        <v>701</v>
      </c>
      <c r="F216" s="1" t="s">
        <v>702</v>
      </c>
      <c r="G216" s="1" t="s">
        <v>447</v>
      </c>
      <c r="H216" s="1" t="s">
        <v>704</v>
      </c>
      <c r="I216" s="1" t="s">
        <v>703</v>
      </c>
      <c r="J216" s="1" t="s">
        <v>705</v>
      </c>
    </row>
    <row r="217">
      <c r="A217" s="4"/>
      <c r="B217" s="4"/>
      <c r="C217" s="1" t="s">
        <v>324</v>
      </c>
      <c r="D217" s="1" t="s">
        <v>288</v>
      </c>
      <c r="E217" s="1" t="s">
        <v>706</v>
      </c>
      <c r="F217" s="1" t="s">
        <v>707</v>
      </c>
      <c r="G217" s="1" t="s">
        <v>447</v>
      </c>
      <c r="H217" s="1" t="s">
        <v>710</v>
      </c>
      <c r="I217" s="1" t="s">
        <v>709</v>
      </c>
      <c r="J217" s="1" t="s">
        <v>708</v>
      </c>
    </row>
    <row r="218">
      <c r="A218" s="4"/>
      <c r="B218" s="4"/>
      <c r="C218" s="1" t="s">
        <v>499</v>
      </c>
      <c r="D218" s="1" t="s">
        <v>305</v>
      </c>
      <c r="E218" s="1" t="s">
        <v>711</v>
      </c>
      <c r="F218" s="1" t="s">
        <v>712</v>
      </c>
      <c r="G218" s="1" t="s">
        <v>447</v>
      </c>
      <c r="H218" s="1" t="s">
        <v>714</v>
      </c>
      <c r="I218" s="1" t="s">
        <v>713</v>
      </c>
      <c r="J218" s="1" t="s">
        <v>715</v>
      </c>
    </row>
    <row r="219">
      <c r="A219" s="4"/>
      <c r="B219" s="4"/>
      <c r="C219" s="1" t="s">
        <v>489</v>
      </c>
      <c r="D219" s="1" t="s">
        <v>310</v>
      </c>
      <c r="E219" s="1" t="s">
        <v>716</v>
      </c>
      <c r="F219" s="1" t="s">
        <v>717</v>
      </c>
      <c r="G219" s="1" t="s">
        <v>447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324</v>
      </c>
      <c r="D220" s="1" t="s">
        <v>317</v>
      </c>
      <c r="E220" s="1" t="s">
        <v>721</v>
      </c>
      <c r="F220" s="1" t="s">
        <v>722</v>
      </c>
      <c r="G220" s="1" t="s">
        <v>40</v>
      </c>
      <c r="H220" s="1" t="s">
        <v>725</v>
      </c>
      <c r="I220" s="1" t="s">
        <v>724</v>
      </c>
      <c r="J220" s="1" t="s">
        <v>723</v>
      </c>
    </row>
    <row r="221">
      <c r="A221" s="4"/>
      <c r="B221" s="4"/>
      <c r="C221" s="1" t="s">
        <v>467</v>
      </c>
      <c r="D221" s="1" t="s">
        <v>325</v>
      </c>
      <c r="E221" s="1" t="s">
        <v>726</v>
      </c>
      <c r="F221" s="1" t="s">
        <v>727</v>
      </c>
      <c r="G221" s="1" t="s">
        <v>491</v>
      </c>
      <c r="H221" s="1" t="s">
        <v>730</v>
      </c>
      <c r="I221" s="1" t="s">
        <v>729</v>
      </c>
      <c r="J221" s="1" t="s">
        <v>728</v>
      </c>
    </row>
    <row r="222">
      <c r="A222" s="4"/>
      <c r="B222" s="4"/>
      <c r="C222" s="1" t="s">
        <v>332</v>
      </c>
      <c r="D222" s="1" t="s">
        <v>333</v>
      </c>
      <c r="E222" s="1" t="s">
        <v>731</v>
      </c>
      <c r="F222" s="1" t="s">
        <v>732</v>
      </c>
      <c r="G222" s="1" t="s">
        <v>689</v>
      </c>
      <c r="H222" s="1" t="s">
        <v>734</v>
      </c>
      <c r="I222" s="1" t="s">
        <v>735</v>
      </c>
      <c r="J222" s="1" t="s">
        <v>733</v>
      </c>
    </row>
    <row r="223">
      <c r="A223" s="4"/>
      <c r="B223" s="4"/>
      <c r="C223" s="1" t="s">
        <v>505</v>
      </c>
      <c r="D223" s="1" t="s">
        <v>340</v>
      </c>
      <c r="E223" s="1" t="s">
        <v>736</v>
      </c>
      <c r="F223" s="1" t="s">
        <v>737</v>
      </c>
      <c r="G223" s="1" t="s">
        <v>118</v>
      </c>
      <c r="H223" s="1" t="s">
        <v>571</v>
      </c>
      <c r="I223" s="1" t="s">
        <v>738</v>
      </c>
      <c r="J223" s="1" t="s">
        <v>739</v>
      </c>
    </row>
    <row r="224">
      <c r="A224" s="4"/>
      <c r="B224" s="4"/>
      <c r="C224" s="1" t="s">
        <v>253</v>
      </c>
      <c r="D224" s="1" t="s">
        <v>346</v>
      </c>
      <c r="E224" s="1" t="s">
        <v>740</v>
      </c>
      <c r="F224" s="1" t="s">
        <v>741</v>
      </c>
      <c r="G224" s="1" t="s">
        <v>118</v>
      </c>
      <c r="H224" s="1" t="s">
        <v>742</v>
      </c>
      <c r="I224" s="1" t="s">
        <v>744</v>
      </c>
      <c r="J224" s="1" t="s">
        <v>743</v>
      </c>
    </row>
    <row r="225">
      <c r="A225" s="4"/>
      <c r="B225" s="4"/>
      <c r="C225" s="1" t="s">
        <v>42</v>
      </c>
      <c r="D225" s="1" t="s">
        <v>745</v>
      </c>
      <c r="E225" s="1" t="s">
        <v>746</v>
      </c>
      <c r="F225" s="1" t="s">
        <v>747</v>
      </c>
      <c r="G225" s="1" t="s">
        <v>118</v>
      </c>
      <c r="H225" s="1" t="s">
        <v>749</v>
      </c>
      <c r="I225" s="1" t="s">
        <v>750</v>
      </c>
      <c r="J225" s="1" t="s">
        <v>748</v>
      </c>
    </row>
    <row r="226">
      <c r="A226" s="4"/>
      <c r="B226" s="4"/>
      <c r="C226" s="1" t="s">
        <v>42</v>
      </c>
      <c r="D226" s="1" t="s">
        <v>43</v>
      </c>
      <c r="E226" s="1" t="s">
        <v>751</v>
      </c>
      <c r="F226" s="1" t="s">
        <v>752</v>
      </c>
      <c r="G226" s="1" t="s">
        <v>118</v>
      </c>
      <c r="H226" s="1" t="s">
        <v>753</v>
      </c>
      <c r="I226" s="1" t="s">
        <v>749</v>
      </c>
      <c r="J226" s="1" t="s">
        <v>750</v>
      </c>
    </row>
    <row r="227">
      <c r="A227" s="4"/>
      <c r="B227" s="4"/>
      <c r="C227" s="1" t="s">
        <v>51</v>
      </c>
      <c r="D227" s="1" t="s">
        <v>73</v>
      </c>
      <c r="E227" s="1" t="s">
        <v>754</v>
      </c>
      <c r="F227" s="1" t="s">
        <v>755</v>
      </c>
      <c r="G227" s="1" t="s">
        <v>491</v>
      </c>
      <c r="H227" s="1" t="s">
        <v>756</v>
      </c>
      <c r="I227" s="1" t="s">
        <v>758</v>
      </c>
      <c r="J227" s="1" t="s">
        <v>757</v>
      </c>
    </row>
    <row r="228">
      <c r="A228" s="4"/>
      <c r="B228" s="4"/>
      <c r="C228" s="1" t="s">
        <v>378</v>
      </c>
      <c r="D228" s="1" t="s">
        <v>99</v>
      </c>
      <c r="E228" s="1" t="s">
        <v>759</v>
      </c>
      <c r="F228" s="1" t="s">
        <v>760</v>
      </c>
      <c r="G228" s="1" t="s">
        <v>26</v>
      </c>
      <c r="H228" s="1" t="s">
        <v>762</v>
      </c>
      <c r="I228" s="1" t="s">
        <v>761</v>
      </c>
      <c r="J228" s="1" t="s">
        <v>466</v>
      </c>
    </row>
    <row r="229">
      <c r="A229" s="4"/>
      <c r="B229" s="4"/>
      <c r="C229" s="1" t="s">
        <v>127</v>
      </c>
      <c r="D229" s="1" t="s">
        <v>359</v>
      </c>
      <c r="E229" s="1" t="s">
        <v>763</v>
      </c>
      <c r="F229" s="1" t="s">
        <v>764</v>
      </c>
      <c r="G229" s="1" t="s">
        <v>40</v>
      </c>
      <c r="H229" s="1" t="s">
        <v>765</v>
      </c>
      <c r="I229" s="1" t="s">
        <v>308</v>
      </c>
      <c r="J229" s="1" t="s">
        <v>766</v>
      </c>
    </row>
    <row r="230">
      <c r="A230" s="8"/>
      <c r="B230" s="8"/>
      <c r="C230" s="9"/>
      <c r="D230" s="9"/>
      <c r="E230" s="9"/>
      <c r="F230" s="9"/>
      <c r="G230" s="9"/>
      <c r="H230" s="9"/>
      <c r="I230" s="9"/>
      <c r="J230" s="9"/>
    </row>
    <row r="231">
      <c r="D231" t="s">
        <v>120</v>
      </c>
      <c r="G231" s="1" t="n">
        <v>19.0</v>
      </c>
      <c r="H231" s="1" t="n">
        <v>19.0</v>
      </c>
      <c r="I231" s="1" t="n">
        <v>18.0</v>
      </c>
      <c r="J231" s="1" t="n">
        <v>17.0</v>
      </c>
    </row>
    <row r="232">
      <c r="D232" t="s">
        <v>121</v>
      </c>
      <c r="G232" s="9" t="s">
        <v>767</v>
      </c>
      <c r="H232" s="9" t="s">
        <v>767</v>
      </c>
      <c r="I232" s="9" t="s">
        <v>768</v>
      </c>
      <c r="J232" s="9" t="s">
        <v>769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6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770</v>
      </c>
    </row>
    <row r="3">
      <c r="A3" s="2"/>
      <c r="B3" s="2" t="s">
        <v>771</v>
      </c>
      <c r="C3" s="2" t="s">
        <v>2</v>
      </c>
      <c r="D3" s="2" t="s">
        <v>3</v>
      </c>
      <c r="E3" s="2" t="s">
        <v>4</v>
      </c>
      <c r="F3" s="2" t="s">
        <v>772</v>
      </c>
      <c r="G3" s="2" t="s">
        <v>773</v>
      </c>
    </row>
    <row r="4">
      <c r="A4" s="1" t="s">
        <v>774</v>
      </c>
      <c r="B4" s="1" t="n">
        <f>ROUND(3.0027397260273974,2)</f>
        <v>0.0</v>
      </c>
      <c r="C4" s="1" t="s">
        <v>478</v>
      </c>
      <c r="D4" s="1" t="s">
        <v>775</v>
      </c>
      <c r="E4" s="1" t="s">
        <v>776</v>
      </c>
      <c r="F4" s="1" t="s">
        <v>777</v>
      </c>
      <c r="G4" s="1" t="s">
        <v>102</v>
      </c>
    </row>
    <row r="5">
      <c r="A5" s="1" t="s">
        <v>778</v>
      </c>
      <c r="B5" s="1" t="n">
        <f>ROUND(5.072222222222222,2)</f>
        <v>0.0</v>
      </c>
      <c r="C5" s="1" t="s">
        <v>147</v>
      </c>
      <c r="D5" s="1" t="s">
        <v>133</v>
      </c>
      <c r="E5" s="1" t="s">
        <v>779</v>
      </c>
      <c r="F5" s="1" t="s">
        <v>780</v>
      </c>
      <c r="G5" s="1" t="s">
        <v>170</v>
      </c>
    </row>
    <row r="6">
      <c r="A6" s="1" t="s">
        <v>781</v>
      </c>
      <c r="B6" s="1" t="n">
        <f>ROUND(2.0027397260273974,2)</f>
        <v>0.0</v>
      </c>
      <c r="C6" s="1" t="s">
        <v>215</v>
      </c>
      <c r="D6" s="1" t="s">
        <v>782</v>
      </c>
      <c r="E6" s="1" t="s">
        <v>779</v>
      </c>
      <c r="F6" s="1" t="s">
        <v>783</v>
      </c>
      <c r="G6" s="1" t="s">
        <v>76</v>
      </c>
    </row>
    <row r="7">
      <c r="A7" s="1" t="s">
        <v>784</v>
      </c>
      <c r="B7" s="1" t="n">
        <f>ROUND(2.9945205479452053,2)</f>
        <v>0.0</v>
      </c>
      <c r="C7" s="1" t="s">
        <v>163</v>
      </c>
      <c r="D7" s="1" t="s">
        <v>785</v>
      </c>
      <c r="E7" s="1" t="s">
        <v>786</v>
      </c>
      <c r="F7" s="1" t="s">
        <v>787</v>
      </c>
      <c r="G7" s="1" t="s">
        <v>92</v>
      </c>
    </row>
    <row r="8">
      <c r="A8" s="1" t="s">
        <v>788</v>
      </c>
      <c r="B8" s="1" t="n">
        <f>ROUND(5.072222222222222,2)</f>
        <v>0.0</v>
      </c>
      <c r="C8" s="1" t="s">
        <v>179</v>
      </c>
      <c r="D8" s="1" t="s">
        <v>148</v>
      </c>
      <c r="E8" s="1" t="s">
        <v>789</v>
      </c>
      <c r="F8" s="1" t="s">
        <v>790</v>
      </c>
      <c r="G8" s="1" t="s">
        <v>209</v>
      </c>
    </row>
    <row r="9">
      <c r="A9" s="1" t="s">
        <v>791</v>
      </c>
      <c r="B9" s="1" t="n">
        <f>ROUND(2.0,2)</f>
        <v>0.0</v>
      </c>
      <c r="C9" s="1" t="s">
        <v>215</v>
      </c>
      <c r="D9" s="1" t="s">
        <v>792</v>
      </c>
      <c r="E9" s="1" t="s">
        <v>789</v>
      </c>
      <c r="F9" s="1" t="s">
        <v>793</v>
      </c>
      <c r="G9" s="1" t="s">
        <v>76</v>
      </c>
    </row>
    <row r="10">
      <c r="A10" s="1" t="s">
        <v>794</v>
      </c>
      <c r="B10" s="1" t="n">
        <f>ROUND(3.0,2)</f>
        <v>0.0</v>
      </c>
      <c r="C10" s="1" t="s">
        <v>153</v>
      </c>
      <c r="D10" s="1" t="s">
        <v>333</v>
      </c>
      <c r="E10" s="1" t="s">
        <v>795</v>
      </c>
      <c r="F10" s="1" t="s">
        <v>796</v>
      </c>
      <c r="G10" s="1" t="s">
        <v>192</v>
      </c>
    </row>
    <row r="11">
      <c r="A11" s="1" t="s">
        <v>797</v>
      </c>
      <c r="B11" s="1" t="n">
        <f>ROUND(5.069444444444445,2)</f>
        <v>0.0</v>
      </c>
      <c r="C11" s="1" t="s">
        <v>798</v>
      </c>
      <c r="D11" s="1" t="s">
        <v>158</v>
      </c>
      <c r="E11" s="1" t="s">
        <v>799</v>
      </c>
      <c r="F11" s="1" t="s">
        <v>800</v>
      </c>
      <c r="G11" s="1" t="s">
        <v>192</v>
      </c>
    </row>
    <row r="12">
      <c r="A12" s="1" t="s">
        <v>801</v>
      </c>
      <c r="B12" s="1" t="n">
        <f>ROUND(2.0027397260273974,2)</f>
        <v>0.0</v>
      </c>
      <c r="C12" s="1" t="s">
        <v>127</v>
      </c>
      <c r="D12" s="1" t="s">
        <v>551</v>
      </c>
      <c r="E12" s="1" t="s">
        <v>799</v>
      </c>
      <c r="F12" s="1" t="s">
        <v>802</v>
      </c>
      <c r="G12" s="1" t="s">
        <v>76</v>
      </c>
    </row>
    <row r="13">
      <c r="A13" s="1" t="s">
        <v>803</v>
      </c>
      <c r="B13" s="1" t="n">
        <f>ROUND(3.0027397260273974,2)</f>
        <v>0.0</v>
      </c>
      <c r="C13" s="1" t="s">
        <v>332</v>
      </c>
      <c r="D13" s="1" t="s">
        <v>804</v>
      </c>
      <c r="E13" s="1" t="s">
        <v>805</v>
      </c>
      <c r="F13" s="1" t="s">
        <v>806</v>
      </c>
      <c r="G13" s="1" t="s">
        <v>84</v>
      </c>
    </row>
    <row r="14">
      <c r="A14" s="1" t="s">
        <v>807</v>
      </c>
      <c r="B14" s="1" t="n">
        <f>ROUND(5.072222222222222,2)</f>
        <v>0.0</v>
      </c>
      <c r="C14" s="1" t="s">
        <v>798</v>
      </c>
      <c r="D14" s="1" t="s">
        <v>167</v>
      </c>
      <c r="E14" s="1" t="s">
        <v>808</v>
      </c>
      <c r="F14" s="1" t="s">
        <v>809</v>
      </c>
      <c r="G14" s="1" t="s">
        <v>176</v>
      </c>
    </row>
    <row r="15">
      <c r="A15" s="1" t="s">
        <v>810</v>
      </c>
      <c r="B15" s="1" t="n">
        <f>ROUND(2.0027397260273974,2)</f>
        <v>0.0</v>
      </c>
      <c r="C15" s="1" t="s">
        <v>10</v>
      </c>
      <c r="D15" s="1" t="s">
        <v>811</v>
      </c>
      <c r="E15" s="1" t="s">
        <v>808</v>
      </c>
      <c r="F15" s="1" t="s">
        <v>812</v>
      </c>
      <c r="G15" s="1" t="s">
        <v>76</v>
      </c>
    </row>
    <row r="16">
      <c r="A16" s="1" t="s">
        <v>813</v>
      </c>
      <c r="B16" s="1" t="n">
        <f>ROUND(3.0027397260273974,2)</f>
        <v>0.0</v>
      </c>
      <c r="C16" s="1" t="s">
        <v>505</v>
      </c>
      <c r="D16" s="1" t="s">
        <v>814</v>
      </c>
      <c r="E16" s="1" t="s">
        <v>815</v>
      </c>
      <c r="F16" s="1" t="s">
        <v>816</v>
      </c>
      <c r="G16" s="1" t="s">
        <v>209</v>
      </c>
    </row>
    <row r="17">
      <c r="A17" s="1" t="s">
        <v>817</v>
      </c>
      <c r="B17" s="1" t="n">
        <f>ROUND(5.072222222222222,2)</f>
        <v>0.0</v>
      </c>
      <c r="C17" s="1" t="s">
        <v>798</v>
      </c>
      <c r="D17" s="1" t="s">
        <v>180</v>
      </c>
      <c r="E17" s="1" t="s">
        <v>818</v>
      </c>
      <c r="F17" s="1" t="s">
        <v>819</v>
      </c>
      <c r="G17" s="1" t="s">
        <v>156</v>
      </c>
    </row>
    <row r="18">
      <c r="A18" s="1" t="s">
        <v>820</v>
      </c>
      <c r="B18" s="1" t="n">
        <f>ROUND(2.0027397260273974,2)</f>
        <v>0.0</v>
      </c>
      <c r="C18" s="1" t="s">
        <v>378</v>
      </c>
      <c r="D18" s="1" t="s">
        <v>821</v>
      </c>
      <c r="E18" s="1" t="s">
        <v>818</v>
      </c>
      <c r="F18" s="1" t="s">
        <v>822</v>
      </c>
      <c r="G18" s="1" t="s">
        <v>76</v>
      </c>
    </row>
    <row r="19">
      <c r="A19" s="1" t="s">
        <v>823</v>
      </c>
      <c r="B19" s="1" t="n">
        <f>ROUND(3.0027397260273974,2)</f>
        <v>0.0</v>
      </c>
      <c r="C19" s="1" t="s">
        <v>189</v>
      </c>
      <c r="D19" s="1" t="s">
        <v>340</v>
      </c>
      <c r="E19" s="1" t="s">
        <v>824</v>
      </c>
      <c r="F19" s="1" t="s">
        <v>825</v>
      </c>
      <c r="G19" s="1" t="s">
        <v>76</v>
      </c>
    </row>
    <row r="20">
      <c r="A20" s="1" t="s">
        <v>826</v>
      </c>
      <c r="B20" s="1" t="n">
        <f>ROUND(5.072222222222222,2)</f>
        <v>0.0</v>
      </c>
      <c r="C20" s="1" t="s">
        <v>798</v>
      </c>
      <c r="D20" s="1" t="s">
        <v>186</v>
      </c>
      <c r="E20" s="1" t="s">
        <v>827</v>
      </c>
      <c r="F20" s="1" t="s">
        <v>828</v>
      </c>
      <c r="G20" s="1" t="s">
        <v>141</v>
      </c>
    </row>
    <row r="21">
      <c r="A21" s="1" t="s">
        <v>829</v>
      </c>
      <c r="B21" s="1" t="n">
        <f>ROUND(2.0027397260273974,2)</f>
        <v>0.0</v>
      </c>
      <c r="C21" s="1" t="s">
        <v>830</v>
      </c>
      <c r="D21" s="1" t="s">
        <v>231</v>
      </c>
      <c r="E21" s="1" t="s">
        <v>827</v>
      </c>
      <c r="F21" s="1" t="s">
        <v>831</v>
      </c>
      <c r="G21" s="1" t="s">
        <v>192</v>
      </c>
    </row>
    <row r="22">
      <c r="A22" s="1" t="s">
        <v>832</v>
      </c>
      <c r="B22" s="1" t="n">
        <f>ROUND(3.0027397260273974,2)</f>
        <v>0.0</v>
      </c>
      <c r="C22" s="1" t="s">
        <v>833</v>
      </c>
      <c r="D22" s="1" t="s">
        <v>834</v>
      </c>
      <c r="E22" s="1" t="s">
        <v>835</v>
      </c>
      <c r="F22" s="1" t="s">
        <v>836</v>
      </c>
      <c r="G22" s="1" t="s">
        <v>170</v>
      </c>
    </row>
    <row r="23">
      <c r="A23" s="1" t="s">
        <v>837</v>
      </c>
      <c r="B23" s="1" t="n">
        <f>ROUND(5.072222222222222,2)</f>
        <v>0.0</v>
      </c>
      <c r="C23" s="1" t="s">
        <v>798</v>
      </c>
      <c r="D23" s="1" t="s">
        <v>194</v>
      </c>
      <c r="E23" s="1" t="s">
        <v>838</v>
      </c>
      <c r="F23" s="1" t="s">
        <v>839</v>
      </c>
      <c r="G23" s="1" t="s">
        <v>206</v>
      </c>
    </row>
    <row r="24">
      <c r="A24" s="1" t="s">
        <v>840</v>
      </c>
      <c r="B24" s="1" t="n">
        <f>ROUND(1.9972602739726026,2)</f>
        <v>0.0</v>
      </c>
      <c r="C24" s="1" t="s">
        <v>830</v>
      </c>
      <c r="D24" s="1" t="s">
        <v>235</v>
      </c>
      <c r="E24" s="1" t="s">
        <v>838</v>
      </c>
      <c r="F24" s="1" t="s">
        <v>841</v>
      </c>
      <c r="G24" s="1" t="s">
        <v>102</v>
      </c>
    </row>
    <row r="25">
      <c r="A25" s="1" t="s">
        <v>842</v>
      </c>
      <c r="B25" s="1" t="n">
        <f>ROUND(2.9972602739726026,2)</f>
        <v>0.0</v>
      </c>
      <c r="C25" s="1" t="s">
        <v>127</v>
      </c>
      <c r="D25" s="1" t="s">
        <v>843</v>
      </c>
      <c r="E25" s="1" t="s">
        <v>844</v>
      </c>
      <c r="F25" s="1" t="s">
        <v>845</v>
      </c>
      <c r="G25" s="1" t="s">
        <v>14</v>
      </c>
    </row>
    <row r="26">
      <c r="A26" s="1" t="s">
        <v>846</v>
      </c>
      <c r="B26" s="1" t="n">
        <f>ROUND(5.066666666666666,2)</f>
        <v>0.0</v>
      </c>
      <c r="C26" s="1" t="s">
        <v>798</v>
      </c>
      <c r="D26" s="1" t="s">
        <v>203</v>
      </c>
      <c r="E26" s="1" t="s">
        <v>847</v>
      </c>
      <c r="F26" s="1" t="s">
        <v>848</v>
      </c>
      <c r="G26" s="1" t="s">
        <v>247</v>
      </c>
    </row>
    <row r="27">
      <c r="A27" s="1" t="s">
        <v>849</v>
      </c>
      <c r="B27" s="1" t="n">
        <f>ROUND(2.0027397260273974,2)</f>
        <v>0.0</v>
      </c>
      <c r="C27" s="1" t="s">
        <v>830</v>
      </c>
      <c r="D27" s="1" t="s">
        <v>239</v>
      </c>
      <c r="E27" s="1" t="s">
        <v>847</v>
      </c>
      <c r="F27" s="1" t="s">
        <v>850</v>
      </c>
      <c r="G27" s="1" t="s">
        <v>141</v>
      </c>
    </row>
    <row r="28">
      <c r="A28" s="1" t="s">
        <v>851</v>
      </c>
      <c r="B28" s="1" t="n">
        <f>ROUND(3.0027397260273974,2)</f>
        <v>0.0</v>
      </c>
      <c r="C28" s="1" t="s">
        <v>23</v>
      </c>
      <c r="D28" s="1" t="s">
        <v>346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179</v>
      </c>
      <c r="D29" s="1" t="s">
        <v>211</v>
      </c>
      <c r="E29" s="1" t="s">
        <v>855</v>
      </c>
      <c r="F29" s="1" t="s">
        <v>856</v>
      </c>
      <c r="G29" s="1" t="s">
        <v>118</v>
      </c>
    </row>
    <row r="30">
      <c r="A30" s="1" t="s">
        <v>857</v>
      </c>
      <c r="B30" s="1" t="n">
        <f>ROUND(2.0027397260273974,2)</f>
        <v>0.0</v>
      </c>
      <c r="C30" s="1" t="s">
        <v>37</v>
      </c>
      <c r="D30" s="1" t="s">
        <v>244</v>
      </c>
      <c r="E30" s="1" t="s">
        <v>855</v>
      </c>
      <c r="F30" s="1" t="s">
        <v>858</v>
      </c>
      <c r="G30" s="1" t="s">
        <v>428</v>
      </c>
    </row>
    <row r="31">
      <c r="A31" s="1" t="s">
        <v>859</v>
      </c>
      <c r="B31" s="1" t="n">
        <f>ROUND(3.0027397260273974,2)</f>
        <v>0.0</v>
      </c>
      <c r="C31" s="1" t="s">
        <v>253</v>
      </c>
      <c r="D31" s="1" t="s">
        <v>860</v>
      </c>
      <c r="E31" s="1" t="s">
        <v>861</v>
      </c>
      <c r="F31" s="1" t="s">
        <v>862</v>
      </c>
      <c r="G31" s="1" t="s">
        <v>14</v>
      </c>
    </row>
    <row r="32">
      <c r="A32" s="1" t="s">
        <v>863</v>
      </c>
      <c r="B32" s="1" t="n">
        <f>ROUND(5.072222222222222,2)</f>
        <v>0.0</v>
      </c>
      <c r="C32" s="1" t="s">
        <v>179</v>
      </c>
      <c r="D32" s="1" t="s">
        <v>219</v>
      </c>
      <c r="E32" s="1" t="s">
        <v>864</v>
      </c>
      <c r="F32" s="1" t="s">
        <v>865</v>
      </c>
      <c r="G32" s="1" t="s">
        <v>108</v>
      </c>
    </row>
    <row r="33">
      <c r="A33" s="1" t="s">
        <v>866</v>
      </c>
      <c r="B33" s="1" t="n">
        <f>ROUND(2.025,2)</f>
        <v>0.0</v>
      </c>
      <c r="C33" s="1" t="s">
        <v>127</v>
      </c>
      <c r="D33" s="1" t="s">
        <v>249</v>
      </c>
      <c r="E33" s="1" t="s">
        <v>864</v>
      </c>
      <c r="F33" s="1" t="s">
        <v>867</v>
      </c>
      <c r="G33" s="1" t="s">
        <v>118</v>
      </c>
    </row>
    <row r="34">
      <c r="A34" s="1" t="s">
        <v>868</v>
      </c>
      <c r="B34" s="1" t="n">
        <f>ROUND(2.9972602739726026,2)</f>
        <v>0.0</v>
      </c>
      <c r="C34" s="1" t="s">
        <v>215</v>
      </c>
      <c r="D34" s="1" t="s">
        <v>869</v>
      </c>
      <c r="E34" s="1" t="s">
        <v>870</v>
      </c>
      <c r="F34" s="1" t="s">
        <v>871</v>
      </c>
      <c r="G34" s="1" t="s">
        <v>14</v>
      </c>
    </row>
    <row r="35">
      <c r="A35" s="1" t="s">
        <v>872</v>
      </c>
      <c r="B35" s="1" t="n">
        <f>ROUND(5.0,2)</f>
        <v>0.0</v>
      </c>
      <c r="C35" s="1" t="s">
        <v>179</v>
      </c>
      <c r="D35" s="1" t="s">
        <v>873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127</v>
      </c>
      <c r="D36" s="1" t="s">
        <v>254</v>
      </c>
      <c r="E36" s="1" t="s">
        <v>874</v>
      </c>
      <c r="F36" s="1" t="s">
        <v>877</v>
      </c>
      <c r="G36" s="1" t="s">
        <v>689</v>
      </c>
    </row>
    <row r="37">
      <c r="A37" s="1" t="s">
        <v>878</v>
      </c>
      <c r="B37" s="1" t="n">
        <f>ROUND(3.0027397260273974,2)</f>
        <v>0.0</v>
      </c>
      <c r="C37" s="1" t="s">
        <v>253</v>
      </c>
      <c r="D37" s="1" t="s">
        <v>745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147</v>
      </c>
      <c r="D38" s="1" t="s">
        <v>457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10</v>
      </c>
      <c r="D39" s="1" t="s">
        <v>259</v>
      </c>
      <c r="E39" s="1" t="s">
        <v>882</v>
      </c>
      <c r="F39" s="1" t="s">
        <v>885</v>
      </c>
      <c r="G39" s="1" t="s">
        <v>491</v>
      </c>
    </row>
    <row r="40">
      <c r="A40" s="1" t="s">
        <v>886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887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888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889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890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891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892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893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894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895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896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897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898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899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900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901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902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903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904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905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906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907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908</v>
      </c>
      <c r="B62" s="1" t="n">
        <f>ROUND(3.0416666666666665,2)</f>
        <v>0.0</v>
      </c>
      <c r="C62" s="1" t="s">
        <v>253</v>
      </c>
      <c r="D62" s="1" t="s">
        <v>909</v>
      </c>
      <c r="E62" s="1" t="s">
        <v>910</v>
      </c>
      <c r="F62" s="1" t="s">
        <v>911</v>
      </c>
      <c r="G62" s="1" t="s">
        <v>242</v>
      </c>
    </row>
    <row r="63">
      <c r="A63" s="1" t="s">
        <v>912</v>
      </c>
      <c r="B63" s="1" t="n">
        <f>ROUND(5.002739726027397,2)</f>
        <v>0.0</v>
      </c>
      <c r="C63" s="1" t="s">
        <v>913</v>
      </c>
      <c r="D63" s="1" t="s">
        <v>914</v>
      </c>
      <c r="E63" s="1" t="s">
        <v>915</v>
      </c>
      <c r="F63" s="1" t="s">
        <v>916</v>
      </c>
      <c r="G63" s="1" t="s">
        <v>247</v>
      </c>
    </row>
    <row r="64">
      <c r="A64" s="1" t="s">
        <v>917</v>
      </c>
      <c r="B64" s="1" t="n">
        <f>ROUND(3.0444444444444443,2)</f>
        <v>0.0</v>
      </c>
      <c r="C64" s="1" t="s">
        <v>51</v>
      </c>
      <c r="D64" s="1" t="s">
        <v>359</v>
      </c>
      <c r="E64" s="1" t="s">
        <v>918</v>
      </c>
      <c r="F64" s="1" t="s">
        <v>919</v>
      </c>
      <c r="G64" s="1" t="s">
        <v>428</v>
      </c>
    </row>
    <row r="65">
      <c r="A65" s="1" t="s">
        <v>920</v>
      </c>
      <c r="B65" s="1" t="n">
        <f>ROUND(7.094444444444444,2)</f>
        <v>0.0</v>
      </c>
      <c r="C65" s="1" t="s">
        <v>94</v>
      </c>
      <c r="D65" s="1" t="s">
        <v>921</v>
      </c>
      <c r="E65" s="1" t="s">
        <v>922</v>
      </c>
      <c r="F65" s="1" t="s">
        <v>923</v>
      </c>
      <c r="G65" s="1" t="s">
        <v>136</v>
      </c>
    </row>
    <row r="66">
      <c r="A66" s="1" t="s">
        <v>924</v>
      </c>
      <c r="B66" s="1" t="n">
        <f>ROUND(5.002739726027397,2)</f>
        <v>0.0</v>
      </c>
      <c r="C66" s="1" t="s">
        <v>324</v>
      </c>
      <c r="D66" s="1" t="s">
        <v>500</v>
      </c>
      <c r="E66" s="1" t="s">
        <v>922</v>
      </c>
      <c r="F66" s="1" t="s">
        <v>925</v>
      </c>
      <c r="G66" s="1" t="s">
        <v>206</v>
      </c>
    </row>
    <row r="67">
      <c r="A67" s="1" t="s">
        <v>926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927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928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929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930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931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932</v>
      </c>
      <c r="B73" s="1" t="n">
        <f>ROUND(7.097222222222222,2)</f>
        <v>0.0</v>
      </c>
      <c r="C73" s="1" t="s">
        <v>147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933</v>
      </c>
      <c r="B74" s="1" t="n">
        <f>ROUND(5.002739726027397,2)</f>
        <v>0.0</v>
      </c>
      <c r="C74" s="1" t="s">
        <v>163</v>
      </c>
      <c r="D74" s="1" t="s">
        <v>164</v>
      </c>
      <c r="E74" s="1" t="s">
        <v>159</v>
      </c>
      <c r="F74" s="1" t="s">
        <v>165</v>
      </c>
      <c r="G74" s="1" t="s">
        <v>102</v>
      </c>
    </row>
    <row r="75">
      <c r="A75" s="1" t="s">
        <v>934</v>
      </c>
      <c r="B75" s="1" t="n">
        <f>ROUND(7.1,2)</f>
        <v>0.0</v>
      </c>
      <c r="C75" s="1" t="s">
        <v>147</v>
      </c>
      <c r="D75" s="1" t="s">
        <v>167</v>
      </c>
      <c r="E75" s="1" t="s">
        <v>168</v>
      </c>
      <c r="F75" s="1" t="s">
        <v>169</v>
      </c>
      <c r="G75" s="1" t="s">
        <v>170</v>
      </c>
    </row>
    <row r="76">
      <c r="A76" s="1" t="s">
        <v>935</v>
      </c>
      <c r="B76" s="1" t="n">
        <f>ROUND(5.002739726027397,2)</f>
        <v>0.0</v>
      </c>
      <c r="C76" s="1" t="s">
        <v>173</v>
      </c>
      <c r="D76" s="1" t="s">
        <v>174</v>
      </c>
      <c r="E76" s="1" t="s">
        <v>168</v>
      </c>
      <c r="F76" s="1" t="s">
        <v>175</v>
      </c>
      <c r="G76" s="1" t="s">
        <v>176</v>
      </c>
    </row>
    <row r="77">
      <c r="A77" s="1" t="s">
        <v>936</v>
      </c>
      <c r="B77" s="1" t="n">
        <f>ROUND(7.1,2)</f>
        <v>0.0</v>
      </c>
      <c r="C77" s="1" t="s">
        <v>179</v>
      </c>
      <c r="D77" s="1" t="s">
        <v>180</v>
      </c>
      <c r="E77" s="1" t="s">
        <v>181</v>
      </c>
      <c r="F77" s="1" t="s">
        <v>182</v>
      </c>
      <c r="G77" s="1" t="s">
        <v>84</v>
      </c>
    </row>
    <row r="78">
      <c r="A78" s="1" t="s">
        <v>937</v>
      </c>
      <c r="B78" s="1" t="n">
        <f>ROUND(5.0,2)</f>
        <v>0.0</v>
      </c>
      <c r="C78" s="1" t="s">
        <v>153</v>
      </c>
      <c r="D78" s="1" t="s">
        <v>184</v>
      </c>
      <c r="E78" s="1" t="s">
        <v>181</v>
      </c>
      <c r="F78" s="1" t="s">
        <v>185</v>
      </c>
      <c r="G78" s="1" t="s">
        <v>92</v>
      </c>
    </row>
    <row r="79">
      <c r="A79" s="1" t="s">
        <v>938</v>
      </c>
      <c r="B79" s="1" t="n">
        <f>ROUND(7.1,2)</f>
        <v>0.0</v>
      </c>
      <c r="C79" s="1" t="s">
        <v>147</v>
      </c>
      <c r="D79" s="1" t="s">
        <v>186</v>
      </c>
      <c r="E79" s="1" t="s">
        <v>187</v>
      </c>
      <c r="F79" s="1" t="s">
        <v>188</v>
      </c>
      <c r="G79" s="1" t="s">
        <v>176</v>
      </c>
    </row>
    <row r="80">
      <c r="A80" s="1" t="s">
        <v>939</v>
      </c>
      <c r="B80" s="1" t="n">
        <f>ROUND(5.002739726027397,2)</f>
        <v>0.0</v>
      </c>
      <c r="C80" s="1" t="s">
        <v>189</v>
      </c>
      <c r="D80" s="1" t="s">
        <v>190</v>
      </c>
      <c r="E80" s="1" t="s">
        <v>187</v>
      </c>
      <c r="F80" s="1" t="s">
        <v>191</v>
      </c>
      <c r="G80" s="1" t="s">
        <v>192</v>
      </c>
    </row>
    <row r="81">
      <c r="A81" s="1" t="s">
        <v>940</v>
      </c>
      <c r="B81" s="1" t="n">
        <f>ROUND(7.1,2)</f>
        <v>0.0</v>
      </c>
      <c r="C81" s="1" t="s">
        <v>179</v>
      </c>
      <c r="D81" s="1" t="s">
        <v>194</v>
      </c>
      <c r="E81" s="1" t="s">
        <v>195</v>
      </c>
      <c r="F81" s="1" t="s">
        <v>196</v>
      </c>
      <c r="G81" s="1" t="s">
        <v>113</v>
      </c>
    </row>
    <row r="82">
      <c r="A82" s="1" t="s">
        <v>941</v>
      </c>
      <c r="B82" s="1" t="n">
        <f>ROUND(5.002739726027397,2)</f>
        <v>0.0</v>
      </c>
      <c r="C82" s="1" t="s">
        <v>51</v>
      </c>
      <c r="D82" s="1" t="s">
        <v>199</v>
      </c>
      <c r="E82" s="1" t="s">
        <v>195</v>
      </c>
      <c r="F82" s="1" t="s">
        <v>200</v>
      </c>
      <c r="G82" s="1" t="s">
        <v>84</v>
      </c>
    </row>
    <row r="83">
      <c r="A83" s="1" t="s">
        <v>942</v>
      </c>
      <c r="B83" s="1" t="n">
        <f>ROUND(7.094444444444444,2)</f>
        <v>0.0</v>
      </c>
      <c r="C83" s="1" t="s">
        <v>147</v>
      </c>
      <c r="D83" s="1" t="s">
        <v>203</v>
      </c>
      <c r="E83" s="1" t="s">
        <v>204</v>
      </c>
      <c r="F83" s="1" t="s">
        <v>205</v>
      </c>
      <c r="G83" s="1" t="s">
        <v>206</v>
      </c>
    </row>
    <row r="84">
      <c r="A84" s="1" t="s">
        <v>943</v>
      </c>
      <c r="B84" s="1" t="n">
        <f>ROUND(5.002739726027397,2)</f>
        <v>0.0</v>
      </c>
      <c r="C84" s="1" t="s">
        <v>51</v>
      </c>
      <c r="D84" s="1" t="s">
        <v>207</v>
      </c>
      <c r="E84" s="1" t="s">
        <v>204</v>
      </c>
      <c r="F84" s="1" t="s">
        <v>208</v>
      </c>
      <c r="G84" s="1" t="s">
        <v>209</v>
      </c>
    </row>
    <row r="85">
      <c r="A85" s="1" t="s">
        <v>944</v>
      </c>
      <c r="B85" s="1" t="n">
        <f>ROUND(7.1,2)</f>
        <v>0.0</v>
      </c>
      <c r="C85" s="1" t="s">
        <v>67</v>
      </c>
      <c r="D85" s="1" t="s">
        <v>211</v>
      </c>
      <c r="E85" s="1" t="s">
        <v>212</v>
      </c>
      <c r="F85" s="1" t="s">
        <v>213</v>
      </c>
      <c r="G85" s="1" t="s">
        <v>131</v>
      </c>
    </row>
    <row r="86">
      <c r="A86" s="1" t="s">
        <v>945</v>
      </c>
      <c r="B86" s="1" t="n">
        <f>ROUND(5.002739726027397,2)</f>
        <v>0.0</v>
      </c>
      <c r="C86" s="1" t="s">
        <v>215</v>
      </c>
      <c r="D86" s="1" t="s">
        <v>216</v>
      </c>
      <c r="E86" s="1" t="s">
        <v>212</v>
      </c>
      <c r="F86" s="1" t="s">
        <v>217</v>
      </c>
      <c r="G86" s="1" t="s">
        <v>209</v>
      </c>
    </row>
    <row r="87">
      <c r="A87" s="1" t="s">
        <v>946</v>
      </c>
      <c r="B87" s="1" t="n">
        <f>ROUND(7.1,2)</f>
        <v>0.0</v>
      </c>
      <c r="C87" s="1" t="s">
        <v>67</v>
      </c>
      <c r="D87" s="1" t="s">
        <v>219</v>
      </c>
      <c r="E87" s="1" t="s">
        <v>220</v>
      </c>
      <c r="F87" s="1" t="s">
        <v>221</v>
      </c>
      <c r="G87" s="1" t="s">
        <v>108</v>
      </c>
    </row>
    <row r="88">
      <c r="A88" s="1" t="s">
        <v>947</v>
      </c>
      <c r="B88" s="1" t="n">
        <f>ROUND(4.994520547945205,2)</f>
        <v>0.0</v>
      </c>
      <c r="C88" s="1" t="s">
        <v>215</v>
      </c>
      <c r="D88" s="1" t="s">
        <v>223</v>
      </c>
      <c r="E88" s="1" t="s">
        <v>220</v>
      </c>
      <c r="F88" s="1" t="s">
        <v>224</v>
      </c>
      <c r="G88" s="1" t="s">
        <v>209</v>
      </c>
    </row>
    <row r="89">
      <c r="A89" s="1" t="s">
        <v>948</v>
      </c>
      <c r="B89" s="1" t="n">
        <f>ROUND(5.072222222222222,2)</f>
        <v>0.0</v>
      </c>
      <c r="C89" s="1" t="s">
        <v>833</v>
      </c>
      <c r="D89" s="1" t="s">
        <v>949</v>
      </c>
      <c r="E89" s="1" t="s">
        <v>950</v>
      </c>
      <c r="F89" s="1" t="s">
        <v>951</v>
      </c>
      <c r="G89" s="1" t="s">
        <v>209</v>
      </c>
    </row>
    <row r="90">
      <c r="A90" s="1" t="s">
        <v>952</v>
      </c>
      <c r="B90" s="1" t="n">
        <f>ROUND(5.075,2)</f>
        <v>0.0</v>
      </c>
      <c r="C90" s="1" t="s">
        <v>253</v>
      </c>
      <c r="D90" s="1" t="s">
        <v>540</v>
      </c>
      <c r="E90" s="1" t="s">
        <v>953</v>
      </c>
      <c r="F90" s="1" t="s">
        <v>954</v>
      </c>
      <c r="G90" s="1" t="s">
        <v>209</v>
      </c>
    </row>
    <row r="91">
      <c r="A91" s="1" t="s">
        <v>955</v>
      </c>
      <c r="B91" s="1" t="n">
        <f>ROUND(5.075,2)</f>
        <v>0.0</v>
      </c>
      <c r="C91" s="1" t="s">
        <v>42</v>
      </c>
      <c r="D91" s="1" t="s">
        <v>782</v>
      </c>
      <c r="E91" s="1" t="s">
        <v>956</v>
      </c>
      <c r="F91" s="1" t="s">
        <v>957</v>
      </c>
      <c r="G91" s="1" t="s">
        <v>209</v>
      </c>
    </row>
    <row r="92">
      <c r="A92" s="1" t="s">
        <v>958</v>
      </c>
      <c r="B92" s="1" t="n">
        <f>ROUND(5.072222222222222,2)</f>
        <v>0.0</v>
      </c>
      <c r="C92" s="1" t="s">
        <v>833</v>
      </c>
      <c r="D92" s="1" t="s">
        <v>792</v>
      </c>
      <c r="E92" s="1" t="s">
        <v>959</v>
      </c>
      <c r="F92" s="1" t="s">
        <v>960</v>
      </c>
      <c r="G92" s="1" t="s">
        <v>209</v>
      </c>
    </row>
    <row r="93">
      <c r="A93" s="1" t="s">
        <v>961</v>
      </c>
      <c r="B93" s="1" t="n">
        <f>ROUND(5.075,2)</f>
        <v>0.0</v>
      </c>
      <c r="C93" s="1" t="s">
        <v>42</v>
      </c>
      <c r="D93" s="1" t="s">
        <v>551</v>
      </c>
      <c r="E93" s="1" t="s">
        <v>962</v>
      </c>
      <c r="F93" s="1" t="s">
        <v>963</v>
      </c>
      <c r="G93" s="1" t="s">
        <v>209</v>
      </c>
    </row>
    <row r="94">
      <c r="A94" s="1" t="s">
        <v>964</v>
      </c>
      <c r="B94" s="1" t="n">
        <f>ROUND(5.075,2)</f>
        <v>0.0</v>
      </c>
      <c r="C94" s="1" t="s">
        <v>253</v>
      </c>
      <c r="D94" s="1" t="s">
        <v>811</v>
      </c>
      <c r="E94" s="1" t="s">
        <v>965</v>
      </c>
      <c r="F94" s="1" t="s">
        <v>966</v>
      </c>
      <c r="G94" s="1" t="s">
        <v>209</v>
      </c>
    </row>
    <row r="95">
      <c r="A95" s="1" t="s">
        <v>967</v>
      </c>
      <c r="B95" s="1" t="n">
        <f>ROUND(5.075,2)</f>
        <v>0.0</v>
      </c>
      <c r="C95" s="1" t="s">
        <v>51</v>
      </c>
      <c r="D95" s="1" t="s">
        <v>821</v>
      </c>
      <c r="E95" s="1" t="s">
        <v>968</v>
      </c>
      <c r="F95" s="1" t="s">
        <v>969</v>
      </c>
      <c r="G95" s="1" t="s">
        <v>209</v>
      </c>
    </row>
    <row r="96">
      <c r="A96" s="1" t="s">
        <v>970</v>
      </c>
      <c r="B96" s="1" t="n">
        <f>ROUND(5.075,2)</f>
        <v>0.0</v>
      </c>
      <c r="C96" s="1" t="s">
        <v>72</v>
      </c>
      <c r="D96" s="1" t="s">
        <v>231</v>
      </c>
      <c r="E96" s="1" t="s">
        <v>232</v>
      </c>
      <c r="F96" s="1" t="s">
        <v>233</v>
      </c>
      <c r="G96" s="1" t="s">
        <v>92</v>
      </c>
    </row>
    <row r="97">
      <c r="A97" s="1" t="s">
        <v>971</v>
      </c>
      <c r="B97" s="1" t="n">
        <f>ROUND(5.069444444444445,2)</f>
        <v>0.0</v>
      </c>
      <c r="C97" s="1" t="s">
        <v>10</v>
      </c>
      <c r="D97" s="1" t="s">
        <v>235</v>
      </c>
      <c r="E97" s="1" t="s">
        <v>236</v>
      </c>
      <c r="F97" s="1" t="s">
        <v>237</v>
      </c>
      <c r="G97" s="1" t="s">
        <v>156</v>
      </c>
    </row>
    <row r="98">
      <c r="A98" s="1" t="s">
        <v>972</v>
      </c>
      <c r="B98" s="1" t="n">
        <f>ROUND(5.075,2)</f>
        <v>0.0</v>
      </c>
      <c r="C98" s="1" t="s">
        <v>37</v>
      </c>
      <c r="D98" s="1" t="s">
        <v>239</v>
      </c>
      <c r="E98" s="1" t="s">
        <v>240</v>
      </c>
      <c r="F98" s="1" t="s">
        <v>241</v>
      </c>
      <c r="G98" s="1" t="s">
        <v>242</v>
      </c>
    </row>
    <row r="99">
      <c r="A99" s="1" t="s">
        <v>973</v>
      </c>
      <c r="B99" s="1" t="n">
        <f>ROUND(5.075,2)</f>
        <v>0.0</v>
      </c>
      <c r="C99" s="1" t="s">
        <v>72</v>
      </c>
      <c r="D99" s="1" t="s">
        <v>244</v>
      </c>
      <c r="E99" s="1" t="s">
        <v>245</v>
      </c>
      <c r="F99" s="1" t="s">
        <v>246</v>
      </c>
      <c r="G99" s="1" t="s">
        <v>247</v>
      </c>
    </row>
    <row r="100">
      <c r="A100" s="1" t="s">
        <v>974</v>
      </c>
      <c r="B100" s="1" t="n">
        <f>ROUND(5.069444444444445,2)</f>
        <v>0.0</v>
      </c>
      <c r="C100" s="1" t="s">
        <v>28</v>
      </c>
      <c r="D100" s="1" t="s">
        <v>249</v>
      </c>
      <c r="E100" s="1" t="s">
        <v>250</v>
      </c>
      <c r="F100" s="1" t="s">
        <v>251</v>
      </c>
      <c r="G100" s="1" t="s">
        <v>146</v>
      </c>
    </row>
    <row r="101">
      <c r="A101" s="1" t="s">
        <v>975</v>
      </c>
      <c r="B101" s="1" t="n">
        <f>ROUND(5.075,2)</f>
        <v>0.0</v>
      </c>
      <c r="C101" s="1" t="s">
        <v>253</v>
      </c>
      <c r="D101" s="1" t="s">
        <v>254</v>
      </c>
      <c r="E101" s="1" t="s">
        <v>255</v>
      </c>
      <c r="F101" s="1" t="s">
        <v>256</v>
      </c>
      <c r="G101" s="1" t="s">
        <v>21</v>
      </c>
    </row>
    <row r="102">
      <c r="A102" s="1" t="s">
        <v>976</v>
      </c>
      <c r="B102" s="1" t="n">
        <f>ROUND(5.072222222222222,2)</f>
        <v>0.0</v>
      </c>
      <c r="C102" s="1" t="s">
        <v>127</v>
      </c>
      <c r="D102" s="1" t="s">
        <v>259</v>
      </c>
      <c r="E102" s="1" t="s">
        <v>260</v>
      </c>
      <c r="F102" s="1" t="s">
        <v>261</v>
      </c>
      <c r="G102" s="1" t="s">
        <v>262</v>
      </c>
    </row>
    <row r="103">
      <c r="A103" s="1" t="s">
        <v>977</v>
      </c>
      <c r="B103" s="1" t="n">
        <f>ROUND(5.069444444444445,2)</f>
        <v>0.0</v>
      </c>
      <c r="C103" s="1" t="s">
        <v>51</v>
      </c>
      <c r="D103" s="1" t="s">
        <v>24</v>
      </c>
      <c r="E103" s="1" t="s">
        <v>266</v>
      </c>
      <c r="F103" s="1" t="s">
        <v>267</v>
      </c>
      <c r="G103" s="1" t="s">
        <v>268</v>
      </c>
    </row>
    <row r="104">
      <c r="A104" s="1" t="s">
        <v>978</v>
      </c>
      <c r="B104" s="1" t="n">
        <f>ROUND(5.072222222222222,2)</f>
        <v>0.0</v>
      </c>
      <c r="C104" s="1" t="s">
        <v>10</v>
      </c>
      <c r="D104" s="1" t="s">
        <v>38</v>
      </c>
      <c r="E104" s="1" t="s">
        <v>272</v>
      </c>
      <c r="F104" s="1" t="s">
        <v>273</v>
      </c>
      <c r="G104" s="1" t="s">
        <v>274</v>
      </c>
    </row>
    <row r="105">
      <c r="A105" s="1" t="s">
        <v>979</v>
      </c>
      <c r="B105" s="1" t="n">
        <f>ROUND(6.997260273972603,2)</f>
        <v>0.0</v>
      </c>
      <c r="C105" s="1" t="s">
        <v>215</v>
      </c>
      <c r="D105" s="1" t="s">
        <v>223</v>
      </c>
      <c r="E105" s="1" t="s">
        <v>980</v>
      </c>
      <c r="F105" s="1" t="s">
        <v>981</v>
      </c>
      <c r="G105" s="1" t="s">
        <v>151</v>
      </c>
    </row>
    <row r="106">
      <c r="A106" s="1" t="s">
        <v>982</v>
      </c>
      <c r="B106" s="1" t="n">
        <f>ROUND(7.005479452054795,2)</f>
        <v>0.0</v>
      </c>
      <c r="C106" s="1" t="s">
        <v>833</v>
      </c>
      <c r="D106" s="1" t="s">
        <v>949</v>
      </c>
      <c r="E106" s="1" t="s">
        <v>983</v>
      </c>
      <c r="F106" s="1" t="s">
        <v>984</v>
      </c>
      <c r="G106" s="1" t="s">
        <v>151</v>
      </c>
    </row>
    <row r="107">
      <c r="A107" s="1" t="s">
        <v>985</v>
      </c>
      <c r="B107" s="1" t="n">
        <f>ROUND(10.13888888888889,2)</f>
        <v>0.0</v>
      </c>
      <c r="C107" s="1" t="s">
        <v>913</v>
      </c>
      <c r="D107" s="1" t="s">
        <v>680</v>
      </c>
      <c r="E107" s="1" t="s">
        <v>986</v>
      </c>
      <c r="F107" s="1" t="s">
        <v>987</v>
      </c>
      <c r="G107" s="1" t="s">
        <v>988</v>
      </c>
    </row>
    <row r="108">
      <c r="A108" s="1" t="s">
        <v>989</v>
      </c>
      <c r="B108" s="1" t="n">
        <f>ROUND(7.005479452054795,2)</f>
        <v>0.0</v>
      </c>
      <c r="C108" s="1" t="s">
        <v>253</v>
      </c>
      <c r="D108" s="1" t="s">
        <v>540</v>
      </c>
      <c r="E108" s="1" t="s">
        <v>990</v>
      </c>
      <c r="F108" s="1" t="s">
        <v>991</v>
      </c>
      <c r="G108" s="1" t="s">
        <v>151</v>
      </c>
    </row>
    <row r="109">
      <c r="A109" s="1" t="s">
        <v>992</v>
      </c>
      <c r="B109" s="1" t="n">
        <f>ROUND(7.005479452054795,2)</f>
        <v>0.0</v>
      </c>
      <c r="C109" s="1" t="s">
        <v>42</v>
      </c>
      <c r="D109" s="1" t="s">
        <v>782</v>
      </c>
      <c r="E109" s="1" t="s">
        <v>993</v>
      </c>
      <c r="F109" s="1" t="s">
        <v>994</v>
      </c>
      <c r="G109" s="1" t="s">
        <v>151</v>
      </c>
    </row>
    <row r="110">
      <c r="A110" s="1" t="s">
        <v>995</v>
      </c>
      <c r="B110" s="1" t="n">
        <f>ROUND(7.002739726027397,2)</f>
        <v>0.0</v>
      </c>
      <c r="C110" s="1" t="s">
        <v>833</v>
      </c>
      <c r="D110" s="1" t="s">
        <v>792</v>
      </c>
      <c r="E110" s="1" t="s">
        <v>996</v>
      </c>
      <c r="F110" s="1" t="s">
        <v>997</v>
      </c>
      <c r="G110" s="1" t="s">
        <v>151</v>
      </c>
    </row>
    <row r="111">
      <c r="A111" s="1" t="s">
        <v>998</v>
      </c>
      <c r="B111" s="1" t="n">
        <f>ROUND(10.144444444444444,2)</f>
        <v>0.0</v>
      </c>
      <c r="C111" s="1" t="s">
        <v>67</v>
      </c>
      <c r="D111" s="1" t="s">
        <v>686</v>
      </c>
      <c r="E111" s="1" t="s">
        <v>999</v>
      </c>
      <c r="F111" s="1" t="s">
        <v>1000</v>
      </c>
      <c r="G111" s="1" t="s">
        <v>1001</v>
      </c>
    </row>
    <row r="112">
      <c r="A112" s="1" t="s">
        <v>1002</v>
      </c>
      <c r="B112" s="1" t="n">
        <f>ROUND(7.005479452054795,2)</f>
        <v>0.0</v>
      </c>
      <c r="C112" s="1" t="s">
        <v>28</v>
      </c>
      <c r="D112" s="1" t="s">
        <v>551</v>
      </c>
      <c r="E112" s="1" t="s">
        <v>1003</v>
      </c>
      <c r="F112" s="1" t="s">
        <v>1004</v>
      </c>
      <c r="G112" s="1" t="s">
        <v>151</v>
      </c>
    </row>
    <row r="113">
      <c r="A113" s="1" t="s">
        <v>1005</v>
      </c>
      <c r="B113" s="1" t="n">
        <f>ROUND(7.005479452054795,2)</f>
        <v>0.0</v>
      </c>
      <c r="C113" s="1" t="s">
        <v>28</v>
      </c>
      <c r="D113" s="1" t="s">
        <v>811</v>
      </c>
      <c r="E113" s="1" t="s">
        <v>1006</v>
      </c>
      <c r="F113" s="1" t="s">
        <v>1007</v>
      </c>
      <c r="G113" s="1" t="s">
        <v>151</v>
      </c>
    </row>
    <row r="114">
      <c r="A114" s="1" t="s">
        <v>1008</v>
      </c>
      <c r="B114" s="1" t="n">
        <f>ROUND(7.005479452054795,2)</f>
        <v>0.0</v>
      </c>
      <c r="C114" s="1" t="s">
        <v>253</v>
      </c>
      <c r="D114" s="1" t="s">
        <v>821</v>
      </c>
      <c r="E114" s="1" t="s">
        <v>1009</v>
      </c>
      <c r="F114" s="1" t="s">
        <v>1010</v>
      </c>
      <c r="G114" s="1" t="s">
        <v>151</v>
      </c>
    </row>
    <row r="115">
      <c r="A115" s="1" t="s">
        <v>1011</v>
      </c>
      <c r="B115" s="1" t="n">
        <f>ROUND(10.13888888888889,2)</f>
        <v>0.0</v>
      </c>
      <c r="C115" s="1" t="s">
        <v>67</v>
      </c>
      <c r="D115" s="1" t="s">
        <v>693</v>
      </c>
      <c r="E115" s="1" t="s">
        <v>1012</v>
      </c>
      <c r="F115" s="1" t="s">
        <v>1013</v>
      </c>
      <c r="G115" s="1" t="s">
        <v>1014</v>
      </c>
    </row>
    <row r="116">
      <c r="A116" s="1" t="s">
        <v>1015</v>
      </c>
      <c r="B116" s="1" t="n">
        <f>ROUND(7.005479452054795,2)</f>
        <v>0.0</v>
      </c>
      <c r="C116" s="1" t="s">
        <v>51</v>
      </c>
      <c r="D116" s="1" t="s">
        <v>231</v>
      </c>
      <c r="E116" s="1" t="s">
        <v>1016</v>
      </c>
      <c r="F116" s="1" t="s">
        <v>1017</v>
      </c>
      <c r="G116" s="1" t="s">
        <v>1018</v>
      </c>
    </row>
    <row r="117">
      <c r="A117" s="1" t="s">
        <v>1019</v>
      </c>
      <c r="B117" s="1" t="n">
        <f>ROUND(7.0,2)</f>
        <v>0.0</v>
      </c>
      <c r="C117" s="1" t="s">
        <v>10</v>
      </c>
      <c r="D117" s="1" t="s">
        <v>235</v>
      </c>
      <c r="E117" s="1" t="s">
        <v>1020</v>
      </c>
      <c r="F117" s="1" t="s">
        <v>1021</v>
      </c>
      <c r="G117" s="1" t="s">
        <v>1022</v>
      </c>
    </row>
    <row r="118">
      <c r="A118" s="1" t="s">
        <v>1023</v>
      </c>
      <c r="B118" s="1" t="n">
        <f>ROUND(7.005479452054795,2)</f>
        <v>0.0</v>
      </c>
      <c r="C118" s="1" t="s">
        <v>37</v>
      </c>
      <c r="D118" s="1" t="s">
        <v>239</v>
      </c>
      <c r="E118" s="1" t="s">
        <v>1024</v>
      </c>
      <c r="F118" s="1" t="s">
        <v>1025</v>
      </c>
      <c r="G118" s="1" t="s">
        <v>161</v>
      </c>
    </row>
    <row r="119">
      <c r="A119" s="1" t="s">
        <v>1026</v>
      </c>
      <c r="B119" s="1" t="n">
        <f>ROUND(10.141666666666667,2)</f>
        <v>0.0</v>
      </c>
      <c r="C119" s="1" t="s">
        <v>57</v>
      </c>
      <c r="D119" s="1" t="s">
        <v>700</v>
      </c>
      <c r="E119" s="1" t="s">
        <v>1027</v>
      </c>
      <c r="F119" s="1" t="s">
        <v>1028</v>
      </c>
      <c r="G119" s="1" t="s">
        <v>291</v>
      </c>
    </row>
    <row r="120">
      <c r="A120" s="1" t="s">
        <v>1029</v>
      </c>
      <c r="B120" s="1" t="n">
        <f>ROUND(7.005479452054795,2)</f>
        <v>0.0</v>
      </c>
      <c r="C120" s="1" t="s">
        <v>72</v>
      </c>
      <c r="D120" s="1" t="s">
        <v>244</v>
      </c>
      <c r="E120" s="1" t="s">
        <v>1030</v>
      </c>
      <c r="F120" s="1" t="s">
        <v>1031</v>
      </c>
      <c r="G120" s="1" t="s">
        <v>409</v>
      </c>
    </row>
    <row r="121">
      <c r="A121" s="1" t="s">
        <v>1032</v>
      </c>
      <c r="B121" s="1" t="n">
        <f>ROUND(7.097222222222222,2)</f>
        <v>0.0</v>
      </c>
      <c r="C121" s="1" t="s">
        <v>28</v>
      </c>
      <c r="D121" s="1" t="s">
        <v>249</v>
      </c>
      <c r="E121" s="1" t="s">
        <v>282</v>
      </c>
      <c r="F121" s="1" t="s">
        <v>283</v>
      </c>
      <c r="G121" s="1" t="s">
        <v>14</v>
      </c>
    </row>
    <row r="122">
      <c r="A122" s="1" t="s">
        <v>1033</v>
      </c>
      <c r="B122" s="1" t="n">
        <f>ROUND(7.102777777777778,2)</f>
        <v>0.0</v>
      </c>
      <c r="C122" s="1" t="s">
        <v>253</v>
      </c>
      <c r="D122" s="1" t="s">
        <v>254</v>
      </c>
      <c r="E122" s="1" t="s">
        <v>285</v>
      </c>
      <c r="F122" s="1" t="s">
        <v>286</v>
      </c>
      <c r="G122" s="1" t="s">
        <v>170</v>
      </c>
    </row>
    <row r="123">
      <c r="A123" s="1" t="s">
        <v>1034</v>
      </c>
      <c r="B123" s="1" t="n">
        <f>ROUND(10.002739726027396,2)</f>
        <v>0.0</v>
      </c>
      <c r="C123" s="1" t="s">
        <v>94</v>
      </c>
      <c r="D123" s="1" t="s">
        <v>288</v>
      </c>
      <c r="E123" s="1" t="s">
        <v>289</v>
      </c>
      <c r="F123" s="1" t="s">
        <v>290</v>
      </c>
      <c r="G123" s="1" t="s">
        <v>291</v>
      </c>
    </row>
    <row r="124">
      <c r="A124" s="1" t="s">
        <v>1035</v>
      </c>
      <c r="B124" s="1" t="n">
        <f>ROUND(7.1,2)</f>
        <v>0.0</v>
      </c>
      <c r="C124" s="1" t="s">
        <v>127</v>
      </c>
      <c r="D124" s="1" t="s">
        <v>259</v>
      </c>
      <c r="E124" s="1" t="s">
        <v>293</v>
      </c>
      <c r="F124" s="1" t="s">
        <v>294</v>
      </c>
      <c r="G124" s="1" t="s">
        <v>76</v>
      </c>
    </row>
    <row r="125">
      <c r="A125" s="1" t="s">
        <v>1036</v>
      </c>
      <c r="B125" s="1" t="n">
        <f>ROUND(7.097222222222222,2)</f>
        <v>0.0</v>
      </c>
      <c r="C125" s="1" t="s">
        <v>51</v>
      </c>
      <c r="D125" s="1" t="s">
        <v>24</v>
      </c>
      <c r="E125" s="1" t="s">
        <v>296</v>
      </c>
      <c r="F125" s="1" t="s">
        <v>297</v>
      </c>
      <c r="G125" s="1" t="s">
        <v>209</v>
      </c>
    </row>
    <row r="126">
      <c r="A126" s="1" t="s">
        <v>1037</v>
      </c>
      <c r="B126" s="1" t="n">
        <f>ROUND(7.1,2)</f>
        <v>0.0</v>
      </c>
      <c r="C126" s="1" t="s">
        <v>10</v>
      </c>
      <c r="D126" s="1" t="s">
        <v>38</v>
      </c>
      <c r="E126" s="1" t="s">
        <v>300</v>
      </c>
      <c r="F126" s="1" t="s">
        <v>301</v>
      </c>
      <c r="G126" s="1" t="s">
        <v>84</v>
      </c>
    </row>
    <row r="127">
      <c r="A127" s="1" t="s">
        <v>1038</v>
      </c>
      <c r="B127" s="1" t="n">
        <f>ROUND(10.0,2)</f>
        <v>0.0</v>
      </c>
      <c r="C127" s="1" t="s">
        <v>304</v>
      </c>
      <c r="D127" s="1" t="s">
        <v>305</v>
      </c>
      <c r="E127" s="1" t="s">
        <v>306</v>
      </c>
      <c r="F127" s="1" t="s">
        <v>307</v>
      </c>
      <c r="G127" s="1" t="s">
        <v>291</v>
      </c>
    </row>
    <row r="128">
      <c r="A128" s="1" t="s">
        <v>1039</v>
      </c>
      <c r="B128" s="1" t="n">
        <f>ROUND(10.002739726027396,2)</f>
        <v>0.0</v>
      </c>
      <c r="C128" s="1" t="s">
        <v>104</v>
      </c>
      <c r="D128" s="1" t="s">
        <v>310</v>
      </c>
      <c r="E128" s="1" t="s">
        <v>311</v>
      </c>
      <c r="F128" s="1" t="s">
        <v>312</v>
      </c>
      <c r="G128" s="1" t="s">
        <v>291</v>
      </c>
    </row>
    <row r="129">
      <c r="A129" s="1" t="s">
        <v>1040</v>
      </c>
      <c r="B129" s="1" t="n">
        <f>ROUND(10.005479452054795,2)</f>
        <v>0.0</v>
      </c>
      <c r="C129" s="1" t="s">
        <v>316</v>
      </c>
      <c r="D129" s="1" t="s">
        <v>317</v>
      </c>
      <c r="E129" s="1" t="s">
        <v>318</v>
      </c>
      <c r="F129" s="1" t="s">
        <v>319</v>
      </c>
      <c r="G129" s="1" t="s">
        <v>320</v>
      </c>
    </row>
    <row r="130">
      <c r="A130" s="1" t="s">
        <v>1041</v>
      </c>
      <c r="B130" s="1" t="n">
        <f>ROUND(10.144444444444444,2)</f>
        <v>0.0</v>
      </c>
      <c r="C130" s="1" t="s">
        <v>324</v>
      </c>
      <c r="D130" s="1" t="s">
        <v>325</v>
      </c>
      <c r="E130" s="1" t="s">
        <v>326</v>
      </c>
      <c r="F130" s="1" t="s">
        <v>327</v>
      </c>
      <c r="G130" s="1" t="s">
        <v>328</v>
      </c>
    </row>
    <row r="131">
      <c r="A131" s="1" t="s">
        <v>1042</v>
      </c>
      <c r="B131" s="1" t="n">
        <f>ROUND(10.144444444444444,2)</f>
        <v>0.0</v>
      </c>
      <c r="C131" s="1" t="s">
        <v>332</v>
      </c>
      <c r="D131" s="1" t="s">
        <v>333</v>
      </c>
      <c r="E131" s="1" t="s">
        <v>334</v>
      </c>
      <c r="F131" s="1" t="s">
        <v>335</v>
      </c>
      <c r="G131" s="1" t="s">
        <v>336</v>
      </c>
    </row>
    <row r="132">
      <c r="A132" s="1" t="s">
        <v>1043</v>
      </c>
      <c r="B132" s="1" t="n">
        <f>ROUND(10.147222222222222,2)</f>
        <v>0.0</v>
      </c>
      <c r="C132" s="1" t="s">
        <v>153</v>
      </c>
      <c r="D132" s="1" t="s">
        <v>340</v>
      </c>
      <c r="E132" s="1" t="s">
        <v>341</v>
      </c>
      <c r="F132" s="1" t="s">
        <v>342</v>
      </c>
      <c r="G132" s="1" t="s">
        <v>343</v>
      </c>
    </row>
    <row r="133">
      <c r="A133" s="1" t="s">
        <v>1044</v>
      </c>
      <c r="B133" s="1" t="n">
        <f>ROUND(10.147222222222222,2)</f>
        <v>0.0</v>
      </c>
      <c r="C133" s="1" t="s">
        <v>51</v>
      </c>
      <c r="D133" s="1" t="s">
        <v>346</v>
      </c>
      <c r="E133" s="1" t="s">
        <v>347</v>
      </c>
      <c r="F133" s="1" t="s">
        <v>348</v>
      </c>
      <c r="G133" s="1" t="s">
        <v>343</v>
      </c>
    </row>
    <row r="134">
      <c r="A134" s="1" t="s">
        <v>1045</v>
      </c>
      <c r="B134" s="1" t="n">
        <f>ROUND(10.008219178082191,2)</f>
        <v>0.0</v>
      </c>
      <c r="C134" s="1" t="s">
        <v>833</v>
      </c>
      <c r="D134" s="1" t="s">
        <v>745</v>
      </c>
      <c r="E134" s="1" t="s">
        <v>1046</v>
      </c>
      <c r="F134" s="1" t="s">
        <v>1047</v>
      </c>
      <c r="G134" s="1" t="s">
        <v>343</v>
      </c>
    </row>
    <row r="135">
      <c r="A135" s="1" t="s">
        <v>1048</v>
      </c>
      <c r="B135" s="1" t="n">
        <f>ROUND(10.008219178082191,2)</f>
        <v>0.0</v>
      </c>
      <c r="C135" s="1" t="s">
        <v>391</v>
      </c>
      <c r="D135" s="1" t="s">
        <v>43</v>
      </c>
      <c r="E135" s="1" t="s">
        <v>1049</v>
      </c>
      <c r="F135" s="1" t="s">
        <v>1050</v>
      </c>
      <c r="G135" s="1" t="s">
        <v>343</v>
      </c>
    </row>
    <row r="136">
      <c r="A136" s="1" t="s">
        <v>1051</v>
      </c>
      <c r="B136" s="1" t="n">
        <f>ROUND(10.008219178082191,2)</f>
        <v>0.0</v>
      </c>
      <c r="C136" s="1" t="s">
        <v>215</v>
      </c>
      <c r="D136" s="1" t="s">
        <v>73</v>
      </c>
      <c r="E136" s="1" t="s">
        <v>1052</v>
      </c>
      <c r="F136" s="1" t="s">
        <v>1053</v>
      </c>
      <c r="G136" s="1" t="s">
        <v>1014</v>
      </c>
    </row>
    <row r="137">
      <c r="A137" s="1" t="s">
        <v>1054</v>
      </c>
      <c r="B137" s="1" t="n">
        <f>ROUND(10.008219178082191,2)</f>
        <v>0.0</v>
      </c>
      <c r="C137" s="1" t="s">
        <v>23</v>
      </c>
      <c r="D137" s="1" t="s">
        <v>99</v>
      </c>
      <c r="E137" s="1" t="s">
        <v>355</v>
      </c>
      <c r="F137" s="1" t="s">
        <v>356</v>
      </c>
      <c r="G137" s="1" t="s">
        <v>357</v>
      </c>
    </row>
    <row r="138">
      <c r="A138" s="1" t="s">
        <v>1055</v>
      </c>
      <c r="B138" s="1" t="n">
        <f>ROUND(10.147222222222222,2)</f>
        <v>0.0</v>
      </c>
      <c r="C138" s="1" t="s">
        <v>253</v>
      </c>
      <c r="D138" s="1" t="s">
        <v>359</v>
      </c>
      <c r="E138" s="1" t="s">
        <v>360</v>
      </c>
      <c r="F138" s="1" t="s">
        <v>361</v>
      </c>
      <c r="G138" s="1" t="s">
        <v>362</v>
      </c>
    </row>
    <row r="139">
      <c r="A139" s="1" t="s">
        <v>1056</v>
      </c>
      <c r="B139" s="1" t="n">
        <f>ROUND(30.013698630136986,2)</f>
        <v>0.0</v>
      </c>
      <c r="C139" s="1" t="s">
        <v>833</v>
      </c>
      <c r="D139" s="1" t="s">
        <v>1057</v>
      </c>
      <c r="E139" s="1" t="s">
        <v>1058</v>
      </c>
      <c r="F139" s="1" t="s">
        <v>1059</v>
      </c>
      <c r="G139" s="1" t="s">
        <v>1060</v>
      </c>
    </row>
    <row r="140">
      <c r="A140" s="1" t="s">
        <v>1061</v>
      </c>
      <c r="B140" s="1" t="n">
        <f>ROUND(30.019178082191782,2)</f>
        <v>0.0</v>
      </c>
      <c r="C140" s="1" t="s">
        <v>127</v>
      </c>
      <c r="D140" s="1" t="s">
        <v>1062</v>
      </c>
      <c r="E140" s="1" t="s">
        <v>1063</v>
      </c>
      <c r="F140" s="1" t="s">
        <v>1064</v>
      </c>
      <c r="G140" s="1" t="s">
        <v>1018</v>
      </c>
    </row>
    <row r="141">
      <c r="A141" s="1" t="s">
        <v>1065</v>
      </c>
      <c r="B141" s="1" t="n">
        <f>ROUND(30.013698630136986,2)</f>
        <v>0.0</v>
      </c>
      <c r="C141" s="1" t="s">
        <v>23</v>
      </c>
      <c r="D141" s="1" t="s">
        <v>406</v>
      </c>
      <c r="E141" s="1" t="s">
        <v>407</v>
      </c>
      <c r="F141" s="1" t="s">
        <v>408</v>
      </c>
      <c r="G141" s="1" t="s">
        <v>409</v>
      </c>
    </row>
    <row r="142">
      <c r="A142" s="1" t="s">
        <v>1066</v>
      </c>
      <c r="B142" s="1" t="n">
        <f>ROUND(30.016438356164382,2)</f>
        <v>0.0</v>
      </c>
      <c r="C142" s="1" t="s">
        <v>72</v>
      </c>
      <c r="D142" s="1" t="s">
        <v>411</v>
      </c>
      <c r="E142" s="1" t="s">
        <v>412</v>
      </c>
      <c r="F142" s="1" t="s">
        <v>413</v>
      </c>
      <c r="G142" s="1" t="s">
        <v>76</v>
      </c>
    </row>
    <row r="143">
      <c r="A143" s="1" t="s">
        <v>1067</v>
      </c>
      <c r="B143" s="1" t="n">
        <f>ROUND(30.433333333333334,2)</f>
        <v>0.0</v>
      </c>
      <c r="C143" s="1" t="s">
        <v>10</v>
      </c>
      <c r="D143" s="1" t="s">
        <v>416</v>
      </c>
      <c r="E143" s="1" t="s">
        <v>417</v>
      </c>
      <c r="F143" s="1" t="s">
        <v>418</v>
      </c>
      <c r="G143" s="1" t="s">
        <v>76</v>
      </c>
    </row>
    <row r="144">
      <c r="A144" s="1" t="s">
        <v>1068</v>
      </c>
      <c r="B144" s="1" t="n">
        <f>ROUND(30.433333333333334,2)</f>
        <v>0.0</v>
      </c>
      <c r="C144" s="1" t="s">
        <v>72</v>
      </c>
      <c r="D144" s="1" t="s">
        <v>422</v>
      </c>
      <c r="E144" s="1" t="s">
        <v>423</v>
      </c>
      <c r="F144" s="1" t="s">
        <v>424</v>
      </c>
      <c r="G144" s="1" t="s">
        <v>76</v>
      </c>
    </row>
    <row r="145">
      <c r="A145" s="1" t="s">
        <v>1069</v>
      </c>
      <c r="B145" s="1" t="n">
        <f>ROUND(20.244444444444444,2)</f>
        <v>0.0</v>
      </c>
      <c r="C145" s="1" t="s">
        <v>94</v>
      </c>
      <c r="D145" s="1" t="s">
        <v>158</v>
      </c>
      <c r="E145" s="1" t="s">
        <v>423</v>
      </c>
      <c r="F145" s="1" t="s">
        <v>427</v>
      </c>
      <c r="G145" s="1" t="s">
        <v>428</v>
      </c>
    </row>
    <row r="146">
      <c r="A146" s="1" t="s">
        <v>1070</v>
      </c>
      <c r="B146" s="1" t="n">
        <f>ROUND(30.43611111111111,2)</f>
        <v>0.0</v>
      </c>
      <c r="C146" s="1" t="s">
        <v>215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1071</v>
      </c>
      <c r="B147" s="1" t="n">
        <f>ROUND(20.247222222222224,2)</f>
        <v>0.0</v>
      </c>
      <c r="C147" s="1" t="s">
        <v>94</v>
      </c>
      <c r="D147" s="1" t="s">
        <v>186</v>
      </c>
      <c r="E147" s="1" t="s">
        <v>433</v>
      </c>
      <c r="F147" s="1" t="s">
        <v>438</v>
      </c>
      <c r="G147" s="1" t="s">
        <v>40</v>
      </c>
    </row>
    <row r="148">
      <c r="A148" s="1" t="s">
        <v>1072</v>
      </c>
      <c r="B148" s="1" t="n">
        <f>ROUND(30.43888888888889,2)</f>
        <v>0.0</v>
      </c>
      <c r="C148" s="1" t="s">
        <v>127</v>
      </c>
      <c r="D148" s="1" t="s">
        <v>440</v>
      </c>
      <c r="E148" s="1" t="s">
        <v>441</v>
      </c>
      <c r="F148" s="1" t="s">
        <v>442</v>
      </c>
      <c r="G148" s="1" t="s">
        <v>76</v>
      </c>
    </row>
    <row r="149">
      <c r="A149" s="1" t="s">
        <v>1073</v>
      </c>
      <c r="B149" s="1" t="n">
        <f>ROUND(20.25,2)</f>
        <v>0.0</v>
      </c>
      <c r="C149" s="1" t="s">
        <v>316</v>
      </c>
      <c r="D149" s="1" t="s">
        <v>211</v>
      </c>
      <c r="E149" s="1" t="s">
        <v>441</v>
      </c>
      <c r="F149" s="1" t="s">
        <v>446</v>
      </c>
      <c r="G149" s="1" t="s">
        <v>447</v>
      </c>
    </row>
    <row r="150">
      <c r="A150" s="1" t="s">
        <v>1074</v>
      </c>
      <c r="B150" s="1" t="n">
        <f>ROUND(30.02191780821918,2)</f>
        <v>0.0</v>
      </c>
      <c r="C150" s="1" t="s">
        <v>378</v>
      </c>
      <c r="D150" s="1" t="s">
        <v>451</v>
      </c>
      <c r="E150" s="1" t="s">
        <v>452</v>
      </c>
      <c r="F150" s="1" t="s">
        <v>453</v>
      </c>
      <c r="G150" s="1" t="s">
        <v>76</v>
      </c>
    </row>
    <row r="151">
      <c r="A151" s="1" t="s">
        <v>1075</v>
      </c>
      <c r="B151" s="1" t="n">
        <f>ROUND(19.975342465753425,2)</f>
        <v>0.0</v>
      </c>
      <c r="C151" s="1" t="s">
        <v>324</v>
      </c>
      <c r="D151" s="1" t="s">
        <v>457</v>
      </c>
      <c r="E151" s="1" t="s">
        <v>452</v>
      </c>
      <c r="F151" s="1" t="s">
        <v>458</v>
      </c>
      <c r="G151" s="1" t="s">
        <v>447</v>
      </c>
    </row>
    <row r="152">
      <c r="A152" s="1" t="s">
        <v>1076</v>
      </c>
      <c r="B152" s="1" t="n">
        <f>ROUND(30.019178082191782,2)</f>
        <v>0.0</v>
      </c>
      <c r="C152" s="1" t="s">
        <v>72</v>
      </c>
      <c r="D152" s="1" t="s">
        <v>462</v>
      </c>
      <c r="E152" s="1" t="s">
        <v>463</v>
      </c>
      <c r="F152" s="1" t="s">
        <v>464</v>
      </c>
      <c r="G152" s="1" t="s">
        <v>76</v>
      </c>
    </row>
    <row r="153">
      <c r="A153" s="1" t="s">
        <v>1077</v>
      </c>
      <c r="B153" s="1" t="n">
        <f>ROUND(19.96712328767123,2)</f>
        <v>0.0</v>
      </c>
      <c r="C153" s="1" t="s">
        <v>467</v>
      </c>
      <c r="D153" s="1" t="s">
        <v>47</v>
      </c>
      <c r="E153" s="1" t="s">
        <v>463</v>
      </c>
      <c r="F153" s="1" t="s">
        <v>468</v>
      </c>
      <c r="G153" s="1" t="s">
        <v>447</v>
      </c>
    </row>
    <row r="154">
      <c r="A154" s="1" t="s">
        <v>1078</v>
      </c>
      <c r="B154" s="1" t="n">
        <f>ROUND(30.02191780821918,2)</f>
        <v>0.0</v>
      </c>
      <c r="C154" s="1" t="s">
        <v>28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1079</v>
      </c>
      <c r="B155" s="1" t="n">
        <f>ROUND(19.96986301369863,2)</f>
        <v>0.0</v>
      </c>
      <c r="C155" s="1" t="s">
        <v>478</v>
      </c>
      <c r="D155" s="1" t="s">
        <v>78</v>
      </c>
      <c r="E155" s="1" t="s">
        <v>473</v>
      </c>
      <c r="F155" s="1" t="s">
        <v>479</v>
      </c>
      <c r="G155" s="1" t="s">
        <v>447</v>
      </c>
    </row>
    <row r="156">
      <c r="A156" s="1" t="s">
        <v>1080</v>
      </c>
      <c r="B156" s="1" t="n">
        <f>ROUND(30.02191780821918,2)</f>
        <v>0.0</v>
      </c>
      <c r="C156" s="1" t="s">
        <v>189</v>
      </c>
      <c r="D156" s="1" t="s">
        <v>483</v>
      </c>
      <c r="E156" s="1" t="s">
        <v>484</v>
      </c>
      <c r="F156" s="1" t="s">
        <v>485</v>
      </c>
      <c r="G156" s="1" t="s">
        <v>76</v>
      </c>
    </row>
    <row r="157">
      <c r="A157" s="1" t="s">
        <v>1081</v>
      </c>
      <c r="B157" s="1" t="n">
        <f>ROUND(19.972602739726028,2)</f>
        <v>0.0</v>
      </c>
      <c r="C157" s="1" t="s">
        <v>489</v>
      </c>
      <c r="D157" s="1" t="s">
        <v>105</v>
      </c>
      <c r="E157" s="1" t="s">
        <v>484</v>
      </c>
      <c r="F157" s="1" t="s">
        <v>490</v>
      </c>
      <c r="G157" s="1" t="s">
        <v>491</v>
      </c>
    </row>
    <row r="158">
      <c r="A158" s="1" t="s">
        <v>1082</v>
      </c>
      <c r="B158" s="1" t="n">
        <f>ROUND(30.43888888888889,2)</f>
        <v>0.0</v>
      </c>
      <c r="C158" s="1" t="s">
        <v>189</v>
      </c>
      <c r="D158" s="1" t="s">
        <v>495</v>
      </c>
      <c r="E158" s="1" t="s">
        <v>496</v>
      </c>
      <c r="F158" s="1" t="s">
        <v>497</v>
      </c>
      <c r="G158" s="1" t="s">
        <v>76</v>
      </c>
    </row>
    <row r="159">
      <c r="A159" s="1" t="s">
        <v>1083</v>
      </c>
      <c r="B159" s="1" t="n">
        <f>ROUND(19.97808219178082,2)</f>
        <v>0.0</v>
      </c>
      <c r="C159" s="1" t="s">
        <v>499</v>
      </c>
      <c r="D159" s="1" t="s">
        <v>500</v>
      </c>
      <c r="E159" s="1" t="s">
        <v>496</v>
      </c>
      <c r="F159" s="1" t="s">
        <v>501</v>
      </c>
      <c r="G159" s="1" t="s">
        <v>141</v>
      </c>
    </row>
    <row r="160">
      <c r="A160" s="1" t="s">
        <v>1084</v>
      </c>
      <c r="B160" s="1" t="n">
        <f>ROUND(30.43611111111111,2)</f>
        <v>0.0</v>
      </c>
      <c r="C160" s="1" t="s">
        <v>505</v>
      </c>
      <c r="D160" s="1" t="s">
        <v>506</v>
      </c>
      <c r="E160" s="1" t="s">
        <v>507</v>
      </c>
      <c r="F160" s="1" t="s">
        <v>508</v>
      </c>
      <c r="G160" s="1" t="s">
        <v>76</v>
      </c>
    </row>
    <row r="161">
      <c r="A161" s="1" t="s">
        <v>1085</v>
      </c>
      <c r="B161" s="1" t="n">
        <f>ROUND(19.96986301369863,2)</f>
        <v>0.0</v>
      </c>
      <c r="C161" s="1" t="s">
        <v>173</v>
      </c>
      <c r="D161" s="1" t="s">
        <v>164</v>
      </c>
      <c r="E161" s="1" t="s">
        <v>507</v>
      </c>
      <c r="F161" s="1" t="s">
        <v>512</v>
      </c>
      <c r="G161" s="1" t="s">
        <v>192</v>
      </c>
    </row>
    <row r="162">
      <c r="A162" s="1" t="s">
        <v>1086</v>
      </c>
      <c r="B162" s="1" t="n">
        <f>ROUND(30.43611111111111,2)</f>
        <v>0.0</v>
      </c>
      <c r="C162" s="1" t="s">
        <v>153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1087</v>
      </c>
      <c r="B163" s="1" t="n">
        <f>ROUND(19.96986301369863,2)</f>
        <v>0.0</v>
      </c>
      <c r="C163" s="1" t="s">
        <v>391</v>
      </c>
      <c r="D163" s="1" t="s">
        <v>190</v>
      </c>
      <c r="E163" s="1" t="s">
        <v>517</v>
      </c>
      <c r="F163" s="1" t="s">
        <v>522</v>
      </c>
      <c r="G163" s="1" t="s">
        <v>409</v>
      </c>
    </row>
    <row r="164">
      <c r="A164" s="1" t="s">
        <v>1088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1089</v>
      </c>
      <c r="B165" s="1" t="n">
        <f>ROUND(19.972602739726028,2)</f>
        <v>0.0</v>
      </c>
      <c r="C165" s="1" t="s">
        <v>253</v>
      </c>
      <c r="D165" s="1" t="s">
        <v>216</v>
      </c>
      <c r="E165" s="1" t="s">
        <v>527</v>
      </c>
      <c r="F165" s="1" t="s">
        <v>530</v>
      </c>
      <c r="G165" s="1" t="s">
        <v>409</v>
      </c>
    </row>
    <row r="166">
      <c r="A166" s="1" t="s">
        <v>1090</v>
      </c>
      <c r="B166" s="1" t="n">
        <f>ROUND(30.019178082191782,2)</f>
        <v>0.0</v>
      </c>
      <c r="C166" s="1" t="s">
        <v>189</v>
      </c>
      <c r="D166" s="1" t="s">
        <v>534</v>
      </c>
      <c r="E166" s="1" t="s">
        <v>535</v>
      </c>
      <c r="F166" s="1" t="s">
        <v>536</v>
      </c>
      <c r="G166" s="1" t="s">
        <v>76</v>
      </c>
    </row>
    <row r="167">
      <c r="A167" s="1" t="s">
        <v>1091</v>
      </c>
      <c r="B167" s="1" t="n">
        <f>ROUND(19.97808219178082,2)</f>
        <v>0.0</v>
      </c>
      <c r="C167" s="1" t="s">
        <v>215</v>
      </c>
      <c r="D167" s="1" t="s">
        <v>540</v>
      </c>
      <c r="E167" s="1" t="s">
        <v>535</v>
      </c>
      <c r="F167" s="1" t="s">
        <v>541</v>
      </c>
      <c r="G167" s="1" t="s">
        <v>409</v>
      </c>
    </row>
    <row r="168">
      <c r="A168" s="1" t="s">
        <v>1092</v>
      </c>
      <c r="B168" s="1" t="n">
        <f>ROUND(30.019178082191782,2)</f>
        <v>0.0</v>
      </c>
      <c r="C168" s="1" t="s">
        <v>332</v>
      </c>
      <c r="D168" s="1" t="s">
        <v>545</v>
      </c>
      <c r="E168" s="1" t="s">
        <v>546</v>
      </c>
      <c r="F168" s="1" t="s">
        <v>547</v>
      </c>
      <c r="G168" s="1" t="s">
        <v>76</v>
      </c>
    </row>
    <row r="169">
      <c r="A169" s="1" t="s">
        <v>1093</v>
      </c>
      <c r="B169" s="1" t="n">
        <f>ROUND(19.96986301369863,2)</f>
        <v>0.0</v>
      </c>
      <c r="C169" s="1" t="s">
        <v>215</v>
      </c>
      <c r="D169" s="1" t="s">
        <v>551</v>
      </c>
      <c r="E169" s="1" t="s">
        <v>546</v>
      </c>
      <c r="F169" s="1" t="s">
        <v>552</v>
      </c>
      <c r="G169" s="1" t="s">
        <v>409</v>
      </c>
    </row>
    <row r="170">
      <c r="A170" s="1" t="s">
        <v>1094</v>
      </c>
      <c r="B170" s="1" t="n">
        <f>ROUND(30.019178082191782,2)</f>
        <v>0.0</v>
      </c>
      <c r="C170" s="1" t="s">
        <v>42</v>
      </c>
      <c r="D170" s="1" t="s">
        <v>367</v>
      </c>
      <c r="E170" s="1" t="s">
        <v>368</v>
      </c>
      <c r="F170" s="1" t="s">
        <v>369</v>
      </c>
      <c r="G170" s="1" t="s">
        <v>76</v>
      </c>
    </row>
    <row r="171">
      <c r="A171" s="1" t="s">
        <v>1095</v>
      </c>
      <c r="B171" s="1" t="n">
        <f>ROUND(19.96986301369863,2)</f>
        <v>0.0</v>
      </c>
      <c r="C171" s="1" t="s">
        <v>72</v>
      </c>
      <c r="D171" s="1" t="s">
        <v>231</v>
      </c>
      <c r="E171" s="1" t="s">
        <v>368</v>
      </c>
      <c r="F171" s="1" t="s">
        <v>371</v>
      </c>
      <c r="G171" s="1" t="s">
        <v>76</v>
      </c>
    </row>
    <row r="172">
      <c r="A172" s="1" t="s">
        <v>1096</v>
      </c>
      <c r="B172" s="1" t="n">
        <f>ROUND(30.019178082191782,2)</f>
        <v>0.0</v>
      </c>
      <c r="C172" s="1" t="s">
        <v>28</v>
      </c>
      <c r="D172" s="1" t="s">
        <v>373</v>
      </c>
      <c r="E172" s="1" t="s">
        <v>374</v>
      </c>
      <c r="F172" s="1" t="s">
        <v>375</v>
      </c>
      <c r="G172" s="1" t="s">
        <v>76</v>
      </c>
    </row>
    <row r="173">
      <c r="A173" s="1" t="s">
        <v>1097</v>
      </c>
      <c r="B173" s="1" t="n">
        <f>ROUND(19.972602739726028,2)</f>
        <v>0.0</v>
      </c>
      <c r="C173" s="1" t="s">
        <v>378</v>
      </c>
      <c r="D173" s="1" t="s">
        <v>244</v>
      </c>
      <c r="E173" s="1" t="s">
        <v>374</v>
      </c>
      <c r="F173" s="1" t="s">
        <v>379</v>
      </c>
      <c r="G173" s="1" t="s">
        <v>76</v>
      </c>
    </row>
    <row r="174">
      <c r="A174" s="1" t="s">
        <v>1098</v>
      </c>
      <c r="B174" s="1" t="n">
        <f>ROUND(30.427777777777777,2)</f>
        <v>0.0</v>
      </c>
      <c r="C174" s="1" t="s">
        <v>42</v>
      </c>
      <c r="D174" s="1" t="s">
        <v>382</v>
      </c>
      <c r="E174" s="1" t="s">
        <v>383</v>
      </c>
      <c r="F174" s="1" t="s">
        <v>384</v>
      </c>
      <c r="G174" s="1" t="s">
        <v>76</v>
      </c>
    </row>
    <row r="175">
      <c r="A175" s="1" t="s">
        <v>1099</v>
      </c>
      <c r="B175" s="1" t="n">
        <f>ROUND(20.252777777777776,2)</f>
        <v>0.0</v>
      </c>
      <c r="C175" s="1" t="s">
        <v>23</v>
      </c>
      <c r="D175" s="1" t="s">
        <v>259</v>
      </c>
      <c r="E175" s="1" t="s">
        <v>383</v>
      </c>
      <c r="F175" s="1" t="s">
        <v>387</v>
      </c>
      <c r="G175" s="1" t="s">
        <v>76</v>
      </c>
    </row>
    <row r="176">
      <c r="A176" s="1" t="s">
        <v>1100</v>
      </c>
      <c r="B176" s="1" t="n">
        <f>ROUND(30.43888888888889,2)</f>
        <v>0.0</v>
      </c>
      <c r="C176" s="1" t="s">
        <v>391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1101</v>
      </c>
      <c r="B177" s="1" t="n">
        <f>ROUND(30.43888888888889,2)</f>
        <v>0.0</v>
      </c>
      <c r="C177" s="1" t="s">
        <v>189</v>
      </c>
      <c r="D177" s="1" t="s">
        <v>397</v>
      </c>
      <c r="E177" s="1" t="s">
        <v>398</v>
      </c>
      <c r="F177" s="1" t="s">
        <v>399</v>
      </c>
      <c r="G177" s="1" t="s">
        <v>76</v>
      </c>
    </row>
    <row r="178">
      <c r="A178" s="1" t="s">
        <v>1102</v>
      </c>
      <c r="B178" s="1" t="n">
        <f>ROUND(30.433333333333334,2)</f>
        <v>0.0</v>
      </c>
      <c r="C178" s="1" t="s">
        <v>505</v>
      </c>
      <c r="D178" s="1" t="s">
        <v>562</v>
      </c>
      <c r="E178" s="1" t="s">
        <v>563</v>
      </c>
      <c r="F178" s="1" t="s">
        <v>564</v>
      </c>
      <c r="G178" s="1" t="s">
        <v>76</v>
      </c>
    </row>
    <row r="179">
      <c r="A179" s="1" t="s">
        <v>1103</v>
      </c>
      <c r="B179" s="1" t="n">
        <f>ROUND(30.016438356164382,2)</f>
        <v>0.0</v>
      </c>
      <c r="C179" s="1" t="s">
        <v>138</v>
      </c>
      <c r="D179" s="1" t="s">
        <v>567</v>
      </c>
      <c r="E179" s="1" t="s">
        <v>568</v>
      </c>
      <c r="F179" s="1" t="s">
        <v>569</v>
      </c>
      <c r="G179" s="1" t="s">
        <v>76</v>
      </c>
    </row>
    <row r="180">
      <c r="A180" s="1" t="s">
        <v>1104</v>
      </c>
      <c r="B180" s="1" t="n">
        <f>ROUND(30.02191780821918,2)</f>
        <v>0.0</v>
      </c>
      <c r="C180" s="1" t="s">
        <v>505</v>
      </c>
      <c r="D180" s="1" t="s">
        <v>573</v>
      </c>
      <c r="E180" s="1" t="s">
        <v>574</v>
      </c>
      <c r="F180" s="1" t="s">
        <v>575</v>
      </c>
      <c r="G180" s="1" t="s">
        <v>76</v>
      </c>
    </row>
    <row r="181">
      <c r="A181" s="1" t="s">
        <v>1105</v>
      </c>
      <c r="B181" s="1" t="n">
        <f>ROUND(30.016438356164382,2)</f>
        <v>0.0</v>
      </c>
      <c r="C181" s="1" t="s">
        <v>332</v>
      </c>
      <c r="D181" s="1" t="s">
        <v>578</v>
      </c>
      <c r="E181" s="1" t="s">
        <v>579</v>
      </c>
      <c r="F181" s="1" t="s">
        <v>580</v>
      </c>
      <c r="G181" s="1" t="s">
        <v>76</v>
      </c>
    </row>
    <row r="182">
      <c r="A182" s="1" t="s">
        <v>1106</v>
      </c>
      <c r="B182" s="1" t="n">
        <f>ROUND(30.019178082191782,2)</f>
        <v>0.0</v>
      </c>
      <c r="C182" s="1" t="s">
        <v>505</v>
      </c>
      <c r="D182" s="1" t="s">
        <v>584</v>
      </c>
      <c r="E182" s="1" t="s">
        <v>585</v>
      </c>
      <c r="F182" s="1" t="s">
        <v>586</v>
      </c>
      <c r="G182" s="1" t="s">
        <v>76</v>
      </c>
    </row>
    <row r="183">
      <c r="A183" s="1" t="s">
        <v>1107</v>
      </c>
      <c r="B183" s="1" t="n">
        <f>ROUND(30.43611111111111,2)</f>
        <v>0.0</v>
      </c>
      <c r="C183" s="1" t="s">
        <v>138</v>
      </c>
      <c r="D183" s="1" t="s">
        <v>589</v>
      </c>
      <c r="E183" s="1" t="s">
        <v>590</v>
      </c>
      <c r="F183" s="1" t="s">
        <v>591</v>
      </c>
      <c r="G183" s="1" t="s">
        <v>409</v>
      </c>
    </row>
    <row r="184">
      <c r="A184" s="1" t="s">
        <v>1108</v>
      </c>
      <c r="B184" s="1" t="n">
        <f>ROUND(30.433333333333334,2)</f>
        <v>0.0</v>
      </c>
      <c r="C184" s="1" t="s">
        <v>138</v>
      </c>
      <c r="D184" s="1" t="s">
        <v>595</v>
      </c>
      <c r="E184" s="1" t="s">
        <v>596</v>
      </c>
      <c r="F184" s="1" t="s">
        <v>597</v>
      </c>
      <c r="G184" s="1" t="s">
        <v>409</v>
      </c>
    </row>
    <row r="185">
      <c r="A185" s="1" t="s">
        <v>1109</v>
      </c>
      <c r="B185" s="1" t="n">
        <f>ROUND(30.43611111111111,2)</f>
        <v>0.0</v>
      </c>
      <c r="C185" s="1" t="s">
        <v>467</v>
      </c>
      <c r="D185" s="1" t="s">
        <v>599</v>
      </c>
      <c r="E185" s="1" t="s">
        <v>600</v>
      </c>
      <c r="F185" s="1" t="s">
        <v>601</v>
      </c>
      <c r="G185" s="1" t="s">
        <v>409</v>
      </c>
    </row>
    <row r="186">
      <c r="A186" s="1" t="s">
        <v>1110</v>
      </c>
      <c r="B186" s="1" t="n">
        <f>ROUND(30.43611111111111,2)</f>
        <v>0.0</v>
      </c>
      <c r="C186" s="1" t="s">
        <v>332</v>
      </c>
      <c r="D186" s="1" t="s">
        <v>605</v>
      </c>
      <c r="E186" s="1" t="s">
        <v>606</v>
      </c>
      <c r="F186" s="1" t="s">
        <v>607</v>
      </c>
      <c r="G186" s="1" t="s">
        <v>409</v>
      </c>
    </row>
    <row r="187">
      <c r="A187" s="1" t="s">
        <v>1111</v>
      </c>
      <c r="B187" s="1" t="n">
        <f>ROUND(30.019178082191782,2)</f>
        <v>0.0</v>
      </c>
      <c r="C187" s="1" t="s">
        <v>505</v>
      </c>
      <c r="D187" s="1" t="s">
        <v>611</v>
      </c>
      <c r="E187" s="1" t="s">
        <v>612</v>
      </c>
      <c r="F187" s="1" t="s">
        <v>613</v>
      </c>
      <c r="G187" s="1" t="s">
        <v>409</v>
      </c>
    </row>
    <row r="188">
      <c r="A188" s="1" t="s">
        <v>1112</v>
      </c>
      <c r="B188" s="1" t="n">
        <f>ROUND(30.019178082191782,2)</f>
        <v>0.0</v>
      </c>
      <c r="C188" s="1" t="s">
        <v>505</v>
      </c>
      <c r="D188" s="1" t="s">
        <v>617</v>
      </c>
      <c r="E188" s="1" t="s">
        <v>618</v>
      </c>
      <c r="F188" s="1" t="s">
        <v>619</v>
      </c>
      <c r="G188" s="1" t="s">
        <v>409</v>
      </c>
    </row>
    <row r="189">
      <c r="A189" s="1" t="s">
        <v>1113</v>
      </c>
      <c r="B189" s="1" t="n">
        <f>ROUND(30.019178082191782,2)</f>
        <v>0.0</v>
      </c>
      <c r="C189" s="1" t="s">
        <v>153</v>
      </c>
      <c r="D189" s="1" t="s">
        <v>621</v>
      </c>
      <c r="E189" s="1" t="s">
        <v>622</v>
      </c>
      <c r="F189" s="1" t="s">
        <v>623</v>
      </c>
      <c r="G189" s="1" t="s">
        <v>409</v>
      </c>
    </row>
    <row r="190">
      <c r="A190" s="1" t="s">
        <v>1114</v>
      </c>
      <c r="B190" s="1" t="n">
        <f>ROUND(30.019178082191782,2)</f>
        <v>0.0</v>
      </c>
      <c r="C190" s="1" t="s">
        <v>153</v>
      </c>
      <c r="D190" s="1" t="s">
        <v>627</v>
      </c>
      <c r="E190" s="1" t="s">
        <v>628</v>
      </c>
      <c r="F190" s="1" t="s">
        <v>629</v>
      </c>
      <c r="G190" s="1" t="s">
        <v>409</v>
      </c>
    </row>
    <row r="191">
      <c r="A191" s="1" t="s">
        <v>1115</v>
      </c>
      <c r="B191" s="1" t="n">
        <f>ROUND(30.43611111111111,2)</f>
        <v>0.0</v>
      </c>
      <c r="C191" s="1" t="s">
        <v>505</v>
      </c>
      <c r="D191" s="1" t="s">
        <v>631</v>
      </c>
      <c r="E191" s="1" t="s">
        <v>632</v>
      </c>
      <c r="F191" s="1" t="s">
        <v>633</v>
      </c>
      <c r="G191" s="1" t="s">
        <v>76</v>
      </c>
    </row>
    <row r="192">
      <c r="A192" s="1" t="s">
        <v>1116</v>
      </c>
      <c r="B192" s="1" t="n">
        <f>ROUND(30.43888888888889,2)</f>
        <v>0.0</v>
      </c>
      <c r="C192" s="1" t="s">
        <v>189</v>
      </c>
      <c r="D192" s="1" t="s">
        <v>637</v>
      </c>
      <c r="E192" s="1" t="s">
        <v>638</v>
      </c>
      <c r="F192" s="1" t="s">
        <v>639</v>
      </c>
      <c r="G192" s="1" t="s">
        <v>192</v>
      </c>
    </row>
    <row r="193">
      <c r="A193" s="1" t="s">
        <v>1117</v>
      </c>
      <c r="B193" s="1" t="n">
        <f>ROUND(30.43888888888889,2)</f>
        <v>0.0</v>
      </c>
      <c r="C193" s="1" t="s">
        <v>505</v>
      </c>
      <c r="D193" s="1" t="s">
        <v>643</v>
      </c>
      <c r="E193" s="1" t="s">
        <v>644</v>
      </c>
      <c r="F193" s="1" t="s">
        <v>645</v>
      </c>
      <c r="G193" s="1" t="s">
        <v>102</v>
      </c>
    </row>
    <row r="194">
      <c r="A194" s="1" t="s">
        <v>1118</v>
      </c>
      <c r="B194" s="1" t="n">
        <f>ROUND(30.43888888888889,2)</f>
        <v>0.0</v>
      </c>
      <c r="C194" s="1" t="s">
        <v>391</v>
      </c>
      <c r="D194" s="1" t="s">
        <v>647</v>
      </c>
      <c r="E194" s="1" t="s">
        <v>648</v>
      </c>
      <c r="F194" s="1" t="s">
        <v>649</v>
      </c>
      <c r="G194" s="1" t="s">
        <v>141</v>
      </c>
    </row>
    <row r="195">
      <c r="A195" s="1" t="s">
        <v>1119</v>
      </c>
      <c r="B195" s="1" t="n">
        <f>ROUND(30.02191780821918,2)</f>
        <v>0.0</v>
      </c>
      <c r="C195" s="1" t="s">
        <v>505</v>
      </c>
      <c r="D195" s="1" t="s">
        <v>652</v>
      </c>
      <c r="E195" s="1" t="s">
        <v>653</v>
      </c>
      <c r="F195" s="1" t="s">
        <v>654</v>
      </c>
      <c r="G195" s="1" t="s">
        <v>141</v>
      </c>
    </row>
    <row r="196">
      <c r="A196" s="1" t="s">
        <v>1120</v>
      </c>
      <c r="B196" s="1" t="n">
        <f>ROUND(30.02191780821918,2)</f>
        <v>0.0</v>
      </c>
      <c r="C196" s="1" t="s">
        <v>332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1121</v>
      </c>
      <c r="B197" s="1" t="n">
        <f>ROUND(30.02191780821918,2)</f>
        <v>0.0</v>
      </c>
      <c r="C197" s="1" t="s">
        <v>467</v>
      </c>
      <c r="D197" s="1" t="s">
        <v>663</v>
      </c>
      <c r="E197" s="1" t="s">
        <v>664</v>
      </c>
      <c r="F197" s="1" t="s">
        <v>665</v>
      </c>
      <c r="G197" s="1" t="s">
        <v>141</v>
      </c>
    </row>
    <row r="198">
      <c r="A198" s="1" t="s">
        <v>1122</v>
      </c>
      <c r="B198" s="1" t="n">
        <f>ROUND(30.02191780821918,2)</f>
        <v>0.0</v>
      </c>
      <c r="C198" s="1" t="s">
        <v>499</v>
      </c>
      <c r="D198" s="1" t="s">
        <v>668</v>
      </c>
      <c r="E198" s="1" t="s">
        <v>669</v>
      </c>
      <c r="F198" s="1" t="s">
        <v>670</v>
      </c>
      <c r="G198" s="1" t="s">
        <v>141</v>
      </c>
    </row>
    <row r="199">
      <c r="A199" s="1" t="s">
        <v>1123</v>
      </c>
      <c r="B199" s="1" t="n">
        <f>ROUND(30.430555555555557,2)</f>
        <v>0.0</v>
      </c>
      <c r="C199" s="1" t="s">
        <v>489</v>
      </c>
      <c r="D199" s="1" t="s">
        <v>680</v>
      </c>
      <c r="E199" s="1" t="s">
        <v>681</v>
      </c>
      <c r="F199" s="1" t="s">
        <v>682</v>
      </c>
      <c r="G199" s="1" t="s">
        <v>242</v>
      </c>
    </row>
    <row r="200">
      <c r="A200" s="1" t="s">
        <v>1124</v>
      </c>
      <c r="B200" s="1" t="n">
        <f>ROUND(30.43611111111111,2)</f>
        <v>0.0</v>
      </c>
      <c r="C200" s="1" t="s">
        <v>104</v>
      </c>
      <c r="D200" s="1" t="s">
        <v>686</v>
      </c>
      <c r="E200" s="1" t="s">
        <v>687</v>
      </c>
      <c r="F200" s="1" t="s">
        <v>688</v>
      </c>
      <c r="G200" s="1" t="s">
        <v>689</v>
      </c>
    </row>
    <row r="201">
      <c r="A201" s="1" t="s">
        <v>1125</v>
      </c>
      <c r="B201" s="1" t="n">
        <f>ROUND(30.430555555555557,2)</f>
        <v>0.0</v>
      </c>
      <c r="C201" s="1" t="s">
        <v>316</v>
      </c>
      <c r="D201" s="1" t="s">
        <v>693</v>
      </c>
      <c r="E201" s="1" t="s">
        <v>694</v>
      </c>
      <c r="F201" s="1" t="s">
        <v>695</v>
      </c>
      <c r="G201" s="1" t="s">
        <v>696</v>
      </c>
    </row>
    <row r="202">
      <c r="A202" s="1" t="s">
        <v>1126</v>
      </c>
      <c r="B202" s="1" t="n">
        <f>ROUND(30.433333333333334,2)</f>
        <v>0.0</v>
      </c>
      <c r="C202" s="1" t="s">
        <v>304</v>
      </c>
      <c r="D202" s="1" t="s">
        <v>700</v>
      </c>
      <c r="E202" s="1" t="s">
        <v>701</v>
      </c>
      <c r="F202" s="1" t="s">
        <v>702</v>
      </c>
      <c r="G202" s="1" t="s">
        <v>447</v>
      </c>
    </row>
    <row r="203">
      <c r="A203" s="1" t="s">
        <v>1127</v>
      </c>
      <c r="B203" s="1" t="n">
        <f>ROUND(30.016438356164382,2)</f>
        <v>0.0</v>
      </c>
      <c r="C203" s="1" t="s">
        <v>324</v>
      </c>
      <c r="D203" s="1" t="s">
        <v>288</v>
      </c>
      <c r="E203" s="1" t="s">
        <v>706</v>
      </c>
      <c r="F203" s="1" t="s">
        <v>707</v>
      </c>
      <c r="G203" s="1" t="s">
        <v>447</v>
      </c>
    </row>
    <row r="204">
      <c r="A204" s="1" t="s">
        <v>1128</v>
      </c>
      <c r="B204" s="1" t="n">
        <f>ROUND(30.013698630136986,2)</f>
        <v>0.0</v>
      </c>
      <c r="C204" s="1" t="s">
        <v>499</v>
      </c>
      <c r="D204" s="1" t="s">
        <v>305</v>
      </c>
      <c r="E204" s="1" t="s">
        <v>711</v>
      </c>
      <c r="F204" s="1" t="s">
        <v>712</v>
      </c>
      <c r="G204" s="1" t="s">
        <v>447</v>
      </c>
    </row>
    <row r="205">
      <c r="A205" s="1" t="s">
        <v>1129</v>
      </c>
      <c r="B205" s="1" t="n">
        <f>ROUND(30.016438356164382,2)</f>
        <v>0.0</v>
      </c>
      <c r="C205" s="1" t="s">
        <v>489</v>
      </c>
      <c r="D205" s="1" t="s">
        <v>310</v>
      </c>
      <c r="E205" s="1" t="s">
        <v>716</v>
      </c>
      <c r="F205" s="1" t="s">
        <v>717</v>
      </c>
      <c r="G205" s="1" t="s">
        <v>447</v>
      </c>
    </row>
    <row r="206">
      <c r="A206" s="1" t="s">
        <v>1130</v>
      </c>
      <c r="B206" s="1" t="n">
        <f>ROUND(30.019178082191782,2)</f>
        <v>0.0</v>
      </c>
      <c r="C206" s="1" t="s">
        <v>324</v>
      </c>
      <c r="D206" s="1" t="s">
        <v>317</v>
      </c>
      <c r="E206" s="1" t="s">
        <v>721</v>
      </c>
      <c r="F206" s="1" t="s">
        <v>722</v>
      </c>
      <c r="G206" s="1" t="s">
        <v>40</v>
      </c>
    </row>
    <row r="207">
      <c r="A207" s="1" t="s">
        <v>1131</v>
      </c>
      <c r="B207" s="1" t="n">
        <f>ROUND(30.43611111111111,2)</f>
        <v>0.0</v>
      </c>
      <c r="C207" s="1" t="s">
        <v>467</v>
      </c>
      <c r="D207" s="1" t="s">
        <v>325</v>
      </c>
      <c r="E207" s="1" t="s">
        <v>726</v>
      </c>
      <c r="F207" s="1" t="s">
        <v>727</v>
      </c>
      <c r="G207" s="1" t="s">
        <v>491</v>
      </c>
    </row>
    <row r="208">
      <c r="A208" s="1" t="s">
        <v>1132</v>
      </c>
      <c r="B208" s="1" t="n">
        <f>ROUND(30.43611111111111,2)</f>
        <v>0.0</v>
      </c>
      <c r="C208" s="1" t="s">
        <v>332</v>
      </c>
      <c r="D208" s="1" t="s">
        <v>333</v>
      </c>
      <c r="E208" s="1" t="s">
        <v>731</v>
      </c>
      <c r="F208" s="1" t="s">
        <v>732</v>
      </c>
      <c r="G208" s="1" t="s">
        <v>689</v>
      </c>
    </row>
    <row r="209">
      <c r="A209" s="1" t="s">
        <v>1133</v>
      </c>
      <c r="B209" s="1" t="n">
        <f>ROUND(30.43888888888889,2)</f>
        <v>0.0</v>
      </c>
      <c r="C209" s="1" t="s">
        <v>505</v>
      </c>
      <c r="D209" s="1" t="s">
        <v>340</v>
      </c>
      <c r="E209" s="1" t="s">
        <v>736</v>
      </c>
      <c r="F209" s="1" t="s">
        <v>737</v>
      </c>
      <c r="G209" s="1" t="s">
        <v>118</v>
      </c>
    </row>
    <row r="210">
      <c r="A210" s="1" t="s">
        <v>1134</v>
      </c>
      <c r="B210" s="1" t="n">
        <f>ROUND(30.43888888888889,2)</f>
        <v>0.0</v>
      </c>
      <c r="C210" s="1" t="s">
        <v>253</v>
      </c>
      <c r="D210" s="1" t="s">
        <v>346</v>
      </c>
      <c r="E210" s="1" t="s">
        <v>740</v>
      </c>
      <c r="F210" s="1" t="s">
        <v>741</v>
      </c>
      <c r="G210" s="1" t="s">
        <v>118</v>
      </c>
    </row>
    <row r="211">
      <c r="A211" s="1" t="s">
        <v>1135</v>
      </c>
      <c r="B211" s="1" t="n">
        <f>ROUND(30.02191780821918,2)</f>
        <v>0.0</v>
      </c>
      <c r="C211" s="1" t="s">
        <v>42</v>
      </c>
      <c r="D211" s="1" t="s">
        <v>745</v>
      </c>
      <c r="E211" s="1" t="s">
        <v>746</v>
      </c>
      <c r="F211" s="1" t="s">
        <v>747</v>
      </c>
      <c r="G211" s="1" t="s">
        <v>118</v>
      </c>
    </row>
    <row r="212">
      <c r="A212" s="1" t="s">
        <v>1136</v>
      </c>
      <c r="B212" s="1" t="n">
        <f>ROUND(30.02191780821918,2)</f>
        <v>0.0</v>
      </c>
      <c r="C212" s="1" t="s">
        <v>42</v>
      </c>
      <c r="D212" s="1" t="s">
        <v>43</v>
      </c>
      <c r="E212" s="1" t="s">
        <v>751</v>
      </c>
      <c r="F212" s="1" t="s">
        <v>752</v>
      </c>
      <c r="G212" s="1" t="s">
        <v>118</v>
      </c>
    </row>
    <row r="213">
      <c r="A213" s="1" t="s">
        <v>1137</v>
      </c>
      <c r="B213" s="1" t="n">
        <f>ROUND(30.02191780821918,2)</f>
        <v>0.0</v>
      </c>
      <c r="C213" s="1" t="s">
        <v>51</v>
      </c>
      <c r="D213" s="1" t="s">
        <v>73</v>
      </c>
      <c r="E213" s="1" t="s">
        <v>754</v>
      </c>
      <c r="F213" s="1" t="s">
        <v>755</v>
      </c>
      <c r="G213" s="1" t="s">
        <v>491</v>
      </c>
    </row>
    <row r="214">
      <c r="A214" s="1" t="s">
        <v>1138</v>
      </c>
      <c r="B214" s="1" t="n">
        <f>ROUND(30.02191780821918,2)</f>
        <v>0.0</v>
      </c>
      <c r="C214" s="1" t="s">
        <v>378</v>
      </c>
      <c r="D214" s="1" t="s">
        <v>99</v>
      </c>
      <c r="E214" s="1" t="s">
        <v>759</v>
      </c>
      <c r="F214" s="1" t="s">
        <v>760</v>
      </c>
      <c r="G214" s="1" t="s">
        <v>26</v>
      </c>
    </row>
    <row r="215">
      <c r="A215" s="1" t="s">
        <v>1139</v>
      </c>
      <c r="B215" s="1" t="n">
        <f>ROUND(30.43888888888889,2)</f>
        <v>0.0</v>
      </c>
      <c r="C215" s="1" t="s">
        <v>127</v>
      </c>
      <c r="D215" s="1" t="s">
        <v>359</v>
      </c>
      <c r="E215" s="1" t="s">
        <v>763</v>
      </c>
      <c r="F215" s="1" t="s">
        <v>764</v>
      </c>
      <c r="G215" s="1" t="s">
        <v>40</v>
      </c>
    </row>
    <row r="216">
      <c r="A216" s="9"/>
      <c r="B216" s="9"/>
      <c r="C216" s="9"/>
      <c r="D216" s="9"/>
      <c r="E216" s="9"/>
      <c r="F216" s="9"/>
      <c r="G216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2024-05-01T23:00:09Z</dcterms:created>
  <dc:creator>Apache POI</dc:creator>
</cp:coreProperties>
</file>